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oztag/Desktop/"/>
    </mc:Choice>
  </mc:AlternateContent>
  <xr:revisionPtr revIDLastSave="0" documentId="13_ncr:1_{162D2530-C99E-9A48-B96B-21E0EC19C844}" xr6:coauthVersionLast="47" xr6:coauthVersionMax="47" xr10:uidLastSave="{00000000-0000-0000-0000-000000000000}"/>
  <bookViews>
    <workbookView xWindow="17400" yWindow="1340" windowWidth="33800" windowHeight="25720" tabRatio="867" xr2:uid="{00000000-000D-0000-FFFF-FFFF00000000}"/>
  </bookViews>
  <sheets>
    <sheet name="Monday Ladder" sheetId="116" r:id="rId1"/>
    <sheet name="Sheet1" sheetId="117" r:id="rId2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7" i="116" l="1"/>
  <c r="K39" i="116"/>
  <c r="J39" i="116"/>
  <c r="K38" i="116"/>
  <c r="J38" i="116"/>
  <c r="K36" i="116"/>
  <c r="J36" i="116"/>
  <c r="K37" i="116"/>
  <c r="J37" i="116"/>
  <c r="J124" i="116"/>
  <c r="J122" i="116"/>
  <c r="J76" i="116"/>
  <c r="K68" i="116"/>
  <c r="J68" i="116"/>
  <c r="K67" i="116"/>
  <c r="J67" i="116"/>
  <c r="K69" i="116"/>
  <c r="J69" i="116"/>
  <c r="K70" i="116"/>
  <c r="J70" i="116"/>
  <c r="J119" i="116"/>
  <c r="K26" i="116"/>
  <c r="J26" i="116"/>
  <c r="K17" i="116"/>
  <c r="K16" i="116"/>
  <c r="J16" i="116"/>
  <c r="J17" i="116"/>
  <c r="J35" i="116"/>
  <c r="K35" i="116"/>
  <c r="K135" i="116"/>
  <c r="J135" i="116"/>
  <c r="K134" i="116"/>
  <c r="J134" i="116"/>
  <c r="K132" i="116"/>
  <c r="J132" i="116"/>
  <c r="K133" i="116"/>
  <c r="J133" i="116"/>
  <c r="K131" i="116"/>
  <c r="J131" i="116"/>
  <c r="J59" i="116"/>
  <c r="J56" i="116"/>
  <c r="K59" i="116"/>
  <c r="K56" i="116"/>
  <c r="J61" i="116"/>
  <c r="K61" i="116"/>
  <c r="K15" i="116"/>
  <c r="J15" i="116"/>
  <c r="K14" i="116"/>
  <c r="J14" i="116"/>
  <c r="J109" i="116"/>
  <c r="J45" i="116"/>
  <c r="K76" i="116"/>
  <c r="K78" i="116"/>
  <c r="J78" i="116"/>
  <c r="K75" i="116"/>
  <c r="J75" i="116"/>
  <c r="K124" i="116"/>
  <c r="J93" i="116"/>
  <c r="K93" i="116"/>
  <c r="K85" i="116"/>
  <c r="J85" i="116"/>
  <c r="K96" i="116"/>
  <c r="J96" i="116"/>
  <c r="K86" i="116"/>
  <c r="J86" i="116"/>
  <c r="K119" i="116"/>
  <c r="K106" i="116"/>
  <c r="J106" i="116"/>
  <c r="K46" i="116"/>
  <c r="J46" i="116"/>
  <c r="K48" i="116"/>
  <c r="J48" i="116"/>
  <c r="J123" i="116"/>
  <c r="K6" i="116"/>
  <c r="J6" i="116"/>
  <c r="K45" i="116"/>
  <c r="K60" i="116"/>
  <c r="J60" i="116"/>
  <c r="K77" i="116"/>
  <c r="J77" i="116"/>
  <c r="J108" i="116"/>
  <c r="J120" i="116"/>
  <c r="K118" i="116"/>
  <c r="J118" i="116"/>
  <c r="K122" i="116"/>
  <c r="K120" i="116"/>
  <c r="K121" i="116"/>
  <c r="J121" i="116"/>
  <c r="K27" i="116"/>
  <c r="J27" i="116"/>
  <c r="K29" i="116"/>
  <c r="J29" i="116"/>
  <c r="K25" i="116"/>
  <c r="J25" i="116"/>
  <c r="J58" i="116"/>
  <c r="J57" i="116"/>
  <c r="K58" i="116" l="1"/>
  <c r="J18" i="116"/>
  <c r="K20" i="116"/>
  <c r="J20" i="116"/>
  <c r="K18" i="116"/>
  <c r="K108" i="116"/>
  <c r="K123" i="116"/>
  <c r="J107" i="116"/>
  <c r="K109" i="116"/>
  <c r="K110" i="116"/>
  <c r="K117" i="116"/>
  <c r="J110" i="116"/>
  <c r="K107" i="116"/>
  <c r="K95" i="116"/>
  <c r="J95" i="116"/>
  <c r="K88" i="116"/>
  <c r="J88" i="116"/>
  <c r="K94" i="116"/>
  <c r="J94" i="116"/>
  <c r="K97" i="116"/>
  <c r="J97" i="116"/>
  <c r="K87" i="116"/>
  <c r="J87" i="116"/>
  <c r="K57" i="116"/>
  <c r="K79" i="116"/>
  <c r="J79" i="116"/>
  <c r="K47" i="116"/>
  <c r="J47" i="116"/>
  <c r="K28" i="116"/>
  <c r="J28" i="116"/>
  <c r="J7" i="116"/>
  <c r="K7" i="116"/>
  <c r="J5" i="116"/>
  <c r="J9" i="116"/>
  <c r="J19" i="116"/>
  <c r="K19" i="116"/>
  <c r="K8" i="116" l="1"/>
  <c r="J8" i="116"/>
  <c r="J4" i="116"/>
  <c r="K9" i="116" l="1"/>
  <c r="K21" i="116" l="1"/>
  <c r="J21" i="116"/>
  <c r="K4" i="116" l="1"/>
  <c r="K5" i="116"/>
</calcChain>
</file>

<file path=xl/sharedStrings.xml><?xml version="1.0" encoding="utf-8"?>
<sst xmlns="http://schemas.openxmlformats.org/spreadsheetml/2006/main" count="228" uniqueCount="98">
  <si>
    <t>AGG</t>
  </si>
  <si>
    <t>PTS</t>
  </si>
  <si>
    <t>BP</t>
  </si>
  <si>
    <t>A</t>
  </si>
  <si>
    <t>F</t>
  </si>
  <si>
    <t>B</t>
  </si>
  <si>
    <t>D</t>
  </si>
  <si>
    <t>L</t>
  </si>
  <si>
    <t>W</t>
  </si>
  <si>
    <t>TEAM</t>
  </si>
  <si>
    <t>Warriors</t>
  </si>
  <si>
    <t>Wolves</t>
  </si>
  <si>
    <t>Following teams received zero points for playing with unregistered players :</t>
  </si>
  <si>
    <t>Following teams received zero points for playing with unregistered players:</t>
  </si>
  <si>
    <t>Taggers</t>
  </si>
  <si>
    <t>Pink Panthers</t>
  </si>
  <si>
    <t>Following teams received zero points for misconduct:</t>
  </si>
  <si>
    <t>Tag Team</t>
  </si>
  <si>
    <t>Eagles</t>
  </si>
  <si>
    <t>Pythons</t>
  </si>
  <si>
    <t>Bulldogs</t>
  </si>
  <si>
    <t>Pheonix</t>
  </si>
  <si>
    <t>Venom</t>
  </si>
  <si>
    <t>Saviours</t>
  </si>
  <si>
    <t>Mighty Tigers</t>
  </si>
  <si>
    <t>Sparkles</t>
  </si>
  <si>
    <t>Blazing Bulldogs</t>
  </si>
  <si>
    <t>Tag In Titans</t>
  </si>
  <si>
    <t>Scorpians</t>
  </si>
  <si>
    <t>Little Legends</t>
  </si>
  <si>
    <t xml:space="preserve">U/6's </t>
  </si>
  <si>
    <t xml:space="preserve">U/8's </t>
  </si>
  <si>
    <t>Road Runners</t>
  </si>
  <si>
    <t>Goal Getters</t>
  </si>
  <si>
    <t>Tag Em up</t>
  </si>
  <si>
    <t>Tank Juniors</t>
  </si>
  <si>
    <t>Tag Terrors</t>
  </si>
  <si>
    <t>The Believers</t>
  </si>
  <si>
    <t>Junior Belfish</t>
  </si>
  <si>
    <t>Summer Taggers</t>
  </si>
  <si>
    <t>St Marouns</t>
  </si>
  <si>
    <t>Lets Trot</t>
  </si>
  <si>
    <t>The Mighty Eagles</t>
  </si>
  <si>
    <t>Underdogs</t>
  </si>
  <si>
    <t>Girls U/10's</t>
  </si>
  <si>
    <t>The Mini Bulldogs</t>
  </si>
  <si>
    <t>Queen Bee's</t>
  </si>
  <si>
    <t>Tag Divas</t>
  </si>
  <si>
    <t>Rose Rovers</t>
  </si>
  <si>
    <t>Mighty Taggers</t>
  </si>
  <si>
    <t>Phantoms</t>
  </si>
  <si>
    <t>JNR Raiders</t>
  </si>
  <si>
    <t>Mighty Eagles</t>
  </si>
  <si>
    <t>Tag Titans</t>
  </si>
  <si>
    <t>Black Panthers</t>
  </si>
  <si>
    <t>Leopards</t>
  </si>
  <si>
    <t>Running Machines</t>
  </si>
  <si>
    <t>Golden Tag Heroes</t>
  </si>
  <si>
    <t>JNR Belfish</t>
  </si>
  <si>
    <t>Mighty Dogs</t>
  </si>
  <si>
    <t>Girls U/13's</t>
  </si>
  <si>
    <t>Wolfpack</t>
  </si>
  <si>
    <t xml:space="preserve"> U/14's Division </t>
  </si>
  <si>
    <t>High Flyers</t>
  </si>
  <si>
    <t>Belfield Ball Runners</t>
  </si>
  <si>
    <t>Serial Taggers</t>
  </si>
  <si>
    <t>Punchbowl Punishers</t>
  </si>
  <si>
    <t xml:space="preserve">Girls U/15's </t>
  </si>
  <si>
    <t>The Raiders</t>
  </si>
  <si>
    <t>Belfield Bulldogs</t>
  </si>
  <si>
    <t>All Saints</t>
  </si>
  <si>
    <t>Mixed U/ 15's</t>
  </si>
  <si>
    <t>Run &amp; Gun</t>
  </si>
  <si>
    <t>Cedars United</t>
  </si>
  <si>
    <t>Back Fencers</t>
  </si>
  <si>
    <t>Boys U/17's</t>
  </si>
  <si>
    <t>Sin Binners</t>
  </si>
  <si>
    <t>Bait Behree Oztag</t>
  </si>
  <si>
    <t>Marrickville Meteors</t>
  </si>
  <si>
    <t>Blues</t>
  </si>
  <si>
    <t>Wild Piere</t>
  </si>
  <si>
    <t>Legends</t>
  </si>
  <si>
    <t>Tagging Turkey's</t>
  </si>
  <si>
    <t xml:space="preserve">Girls U/17's </t>
  </si>
  <si>
    <t>Bulldog Warriors</t>
  </si>
  <si>
    <t>The Crusaders</t>
  </si>
  <si>
    <t>Tag OZ</t>
  </si>
  <si>
    <t>Get Tagged</t>
  </si>
  <si>
    <t>Following teams received zero points for misconduct or using unregistered players:</t>
  </si>
  <si>
    <t>Junior Raiders Rd 3</t>
  </si>
  <si>
    <t>Boys U/12's Division 1</t>
  </si>
  <si>
    <t>Boys U/12's Division 2</t>
  </si>
  <si>
    <t>Unstoppable Taggers</t>
  </si>
  <si>
    <t>Legends RD 2, Rd 6</t>
  </si>
  <si>
    <t>Bait Behree Oztag RD 2, Rd 3, RD 6, RD 8</t>
  </si>
  <si>
    <t>Boys U/10's Div 1</t>
  </si>
  <si>
    <t>Boys U/10's Div 2</t>
  </si>
  <si>
    <t>Blues Rd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</si>
</sst>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6"/>
      <name val="Arial"/>
      <family val="2"/>
    </font>
    <font>
      <b/>
      <sz val="12"/>
      <color rgb="FF0070C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7030A0"/>
      <name val="Arial"/>
      <family val="2"/>
    </font>
    <font>
      <sz val="10"/>
      <color theme="4"/>
      <name val="Calibri"/>
      <family val="2"/>
      <scheme val="minor"/>
    </font>
    <font>
      <sz val="10"/>
      <color theme="3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sz val="10"/>
      <color theme="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1" fillId="0" borderId="0"/>
  </cellStyleXfs>
  <cellXfs count="32">
    <xf numFmtId="0" fontId="0" fillId="0" borderId="0" xfId="0"/>
    <xf numFmtId="0" fontId="1" fillId="0" borderId="0" xfId="4"/>
    <xf numFmtId="0" fontId="5" fillId="0" borderId="0" xfId="4" applyFont="1"/>
    <xf numFmtId="0" fontId="8" fillId="0" borderId="0" xfId="4" applyFont="1" applyAlignment="1">
      <alignment horizontal="center" vertical="center"/>
    </xf>
    <xf numFmtId="0" fontId="10" fillId="0" borderId="0" xfId="4" applyFont="1" applyAlignment="1">
      <alignment horizontal="left"/>
    </xf>
    <xf numFmtId="0" fontId="8" fillId="0" borderId="1" xfId="4" applyFont="1" applyBorder="1" applyAlignment="1">
      <alignment horizontal="center" vertical="center"/>
    </xf>
    <xf numFmtId="0" fontId="8" fillId="0" borderId="0" xfId="4" applyFont="1"/>
    <xf numFmtId="0" fontId="7" fillId="0" borderId="0" xfId="4" applyFont="1" applyAlignment="1">
      <alignment horizontal="left"/>
    </xf>
    <xf numFmtId="0" fontId="7" fillId="0" borderId="0" xfId="4" applyFont="1"/>
    <xf numFmtId="0" fontId="6" fillId="0" borderId="0" xfId="4" applyFont="1" applyAlignment="1">
      <alignment vertical="center"/>
    </xf>
    <xf numFmtId="0" fontId="4" fillId="0" borderId="1" xfId="4" applyFont="1" applyBorder="1" applyAlignment="1">
      <alignment horizontal="center" vertical="center"/>
    </xf>
    <xf numFmtId="0" fontId="9" fillId="3" borderId="1" xfId="4" applyFont="1" applyFill="1" applyBorder="1" applyAlignment="1">
      <alignment horizontal="center" vertical="center"/>
    </xf>
    <xf numFmtId="0" fontId="1" fillId="0" borderId="1" xfId="4" applyBorder="1"/>
    <xf numFmtId="0" fontId="8" fillId="2" borderId="1" xfId="4" applyFont="1" applyFill="1" applyBorder="1" applyAlignment="1">
      <alignment horizontal="center" vertical="center"/>
    </xf>
    <xf numFmtId="0" fontId="10" fillId="0" borderId="0" xfId="0" applyFont="1"/>
    <xf numFmtId="0" fontId="12" fillId="2" borderId="1" xfId="4" applyFont="1" applyFill="1" applyBorder="1" applyAlignment="1">
      <alignment horizontal="center" vertical="center"/>
    </xf>
    <xf numFmtId="0" fontId="12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horizontal="center" vertical="center"/>
    </xf>
    <xf numFmtId="0" fontId="14" fillId="0" borderId="0" xfId="4" applyFont="1"/>
    <xf numFmtId="0" fontId="15" fillId="0" borderId="0" xfId="4" applyFont="1"/>
    <xf numFmtId="0" fontId="16" fillId="3" borderId="1" xfId="4" applyFont="1" applyFill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8" fillId="2" borderId="0" xfId="4" applyFont="1" applyFill="1" applyAlignment="1">
      <alignment horizontal="center" vertical="center"/>
    </xf>
    <xf numFmtId="0" fontId="17" fillId="0" borderId="0" xfId="4" applyFont="1"/>
    <xf numFmtId="0" fontId="13" fillId="0" borderId="0" xfId="4" applyFont="1" applyAlignment="1">
      <alignment horizontal="center" vertical="center"/>
    </xf>
    <xf numFmtId="0" fontId="12" fillId="2" borderId="0" xfId="4" applyFont="1" applyFill="1" applyAlignment="1">
      <alignment horizontal="center" vertical="center"/>
    </xf>
    <xf numFmtId="0" fontId="18" fillId="2" borderId="0" xfId="4" applyFont="1" applyFill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/>
    <xf numFmtId="0" fontId="20" fillId="0" borderId="1" xfId="4" applyFont="1" applyBorder="1" applyAlignment="1">
      <alignment horizontal="center" vertical="center"/>
    </xf>
    <xf numFmtId="0" fontId="21" fillId="0" borderId="0" xfId="4" applyFont="1" applyAlignment="1">
      <alignment horizontal="center"/>
    </xf>
  </cellXfs>
  <cellStyles count="10">
    <cellStyle name="Currency 2" xfId="2" xr:uid="{00000000-0005-0000-0000-000000000000}"/>
    <cellStyle name="Normal" xfId="0" builtinId="0"/>
    <cellStyle name="Normal 2" xfId="1" xr:uid="{00000000-0005-0000-0000-000002000000}"/>
    <cellStyle name="Normal 2 2" xfId="5" xr:uid="{1F470C8B-D1C6-0644-BCF2-4E536986C51C}"/>
    <cellStyle name="Normal 2 2 2" xfId="6" xr:uid="{261A835E-A4A5-0740-920E-FC09601603CC}"/>
    <cellStyle name="Normal 2 2 2 2" xfId="7" xr:uid="{60ECD554-7656-EC4F-BD2C-31B80C6CD23B}"/>
    <cellStyle name="Normal 2 2 2 2 2" xfId="8" xr:uid="{C1B28D14-4A7C-9348-B4D8-0429FB829554}"/>
    <cellStyle name="Normal 3" xfId="3" xr:uid="{00000000-0005-0000-0000-000003000000}"/>
    <cellStyle name="Normal 3 2" xfId="4" xr:uid="{3A613C39-66B8-234E-A492-A2568C99632D}"/>
    <cellStyle name="Normal 4" xfId="9" xr:uid="{1B13A100-57CF-8B4D-8FFC-633D8EBCE9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B273C-4569-7C49-BFD2-10545F591F03}">
  <dimension ref="A1:K136"/>
  <sheetViews>
    <sheetView tabSelected="1" zoomScale="138" zoomScaleNormal="140" workbookViewId="0">
      <selection activeCell="D147" sqref="D147"/>
    </sheetView>
  </sheetViews>
  <sheetFormatPr baseColWidth="10" defaultColWidth="9.1640625" defaultRowHeight="13" x14ac:dyDescent="0.15"/>
  <cols>
    <col min="1" max="1" width="2.83203125" style="1" customWidth="1"/>
    <col min="2" max="2" width="21.83203125" style="2" customWidth="1"/>
    <col min="3" max="11" width="6.1640625" style="2" customWidth="1"/>
    <col min="12" max="16384" width="9.1640625" style="1"/>
  </cols>
  <sheetData>
    <row r="1" spans="1:11" ht="15" customHeight="1" x14ac:dyDescent="0.2">
      <c r="B1" s="4"/>
      <c r="C1" s="3"/>
      <c r="D1" s="3"/>
      <c r="E1" s="3"/>
      <c r="F1" s="3"/>
      <c r="G1" s="3"/>
      <c r="H1" s="3"/>
      <c r="I1" s="3"/>
      <c r="J1" s="3"/>
      <c r="K1" s="3"/>
    </row>
    <row r="2" spans="1:11" ht="16" x14ac:dyDescent="0.2">
      <c r="B2" s="9" t="s">
        <v>30</v>
      </c>
      <c r="C2" s="7"/>
      <c r="D2" s="7"/>
      <c r="E2" s="8"/>
      <c r="F2" s="7"/>
      <c r="G2" s="6"/>
      <c r="H2" s="6"/>
      <c r="I2" s="6"/>
      <c r="J2" s="6"/>
      <c r="K2" s="6"/>
    </row>
    <row r="3" spans="1:11" ht="14" x14ac:dyDescent="0.15">
      <c r="A3" s="5"/>
      <c r="B3" s="11" t="s">
        <v>9</v>
      </c>
      <c r="C3" s="11" t="s">
        <v>8</v>
      </c>
      <c r="D3" s="11" t="s">
        <v>6</v>
      </c>
      <c r="E3" s="11" t="s">
        <v>7</v>
      </c>
      <c r="F3" s="11" t="s">
        <v>5</v>
      </c>
      <c r="G3" s="11" t="s">
        <v>4</v>
      </c>
      <c r="H3" s="11" t="s">
        <v>3</v>
      </c>
      <c r="I3" s="11" t="s">
        <v>2</v>
      </c>
      <c r="J3" s="11" t="s">
        <v>1</v>
      </c>
      <c r="K3" s="11" t="s">
        <v>0</v>
      </c>
    </row>
    <row r="4" spans="1:11" s="19" customFormat="1" ht="14" x14ac:dyDescent="0.15">
      <c r="A4" s="10">
        <v>1</v>
      </c>
      <c r="B4" s="15" t="s">
        <v>24</v>
      </c>
      <c r="C4" s="15">
        <v>10</v>
      </c>
      <c r="D4" s="15"/>
      <c r="E4" s="15"/>
      <c r="F4" s="15"/>
      <c r="G4" s="15">
        <v>63</v>
      </c>
      <c r="H4" s="15">
        <v>16</v>
      </c>
      <c r="I4" s="15"/>
      <c r="J4" s="15">
        <f>+(C4*3)+(D4*2)+(E4*1)+(F4*3)+(I4)</f>
        <v>30</v>
      </c>
      <c r="K4" s="15">
        <f>G4-H4</f>
        <v>47</v>
      </c>
    </row>
    <row r="5" spans="1:11" ht="14" x14ac:dyDescent="0.15">
      <c r="A5" s="17">
        <v>2</v>
      </c>
      <c r="B5" s="15" t="s">
        <v>27</v>
      </c>
      <c r="C5" s="15">
        <v>5</v>
      </c>
      <c r="D5" s="15">
        <v>2</v>
      </c>
      <c r="E5" s="15">
        <v>3</v>
      </c>
      <c r="F5" s="15"/>
      <c r="G5" s="15">
        <v>47</v>
      </c>
      <c r="H5" s="15">
        <v>38</v>
      </c>
      <c r="I5" s="15"/>
      <c r="J5" s="15">
        <f>+(C5*3)+(D5*2)+(E5*1)+(F5*3)+(I5)</f>
        <v>22</v>
      </c>
      <c r="K5" s="15">
        <f>G5-H5</f>
        <v>9</v>
      </c>
    </row>
    <row r="6" spans="1:11" ht="14" x14ac:dyDescent="0.15">
      <c r="A6" s="17">
        <v>3</v>
      </c>
      <c r="B6" s="15" t="s">
        <v>26</v>
      </c>
      <c r="C6" s="15">
        <v>5</v>
      </c>
      <c r="D6" s="15">
        <v>2</v>
      </c>
      <c r="E6" s="15">
        <v>3</v>
      </c>
      <c r="F6" s="15"/>
      <c r="G6" s="15">
        <v>45</v>
      </c>
      <c r="H6" s="15">
        <v>45</v>
      </c>
      <c r="I6" s="15"/>
      <c r="J6" s="15">
        <f>+(C6*3)+(D6*2)+(E6*1)+(F6*3)+(I6)</f>
        <v>22</v>
      </c>
      <c r="K6" s="15">
        <f>G6-H6</f>
        <v>0</v>
      </c>
    </row>
    <row r="7" spans="1:11" ht="14" x14ac:dyDescent="0.15">
      <c r="A7" s="17">
        <v>4</v>
      </c>
      <c r="B7" s="15" t="s">
        <v>25</v>
      </c>
      <c r="C7" s="15">
        <v>3</v>
      </c>
      <c r="D7" s="15">
        <v>3</v>
      </c>
      <c r="E7" s="15">
        <v>4</v>
      </c>
      <c r="F7" s="15"/>
      <c r="G7" s="15">
        <v>54</v>
      </c>
      <c r="H7" s="15">
        <v>52</v>
      </c>
      <c r="I7" s="15"/>
      <c r="J7" s="15">
        <f>+(C7*3)+(D7*2)+(E7*1)+(F7*3)+(I7)</f>
        <v>19</v>
      </c>
      <c r="K7" s="15">
        <f>G7-H7</f>
        <v>2</v>
      </c>
    </row>
    <row r="8" spans="1:11" ht="14" x14ac:dyDescent="0.15">
      <c r="A8" s="17">
        <v>5</v>
      </c>
      <c r="B8" s="15" t="s">
        <v>29</v>
      </c>
      <c r="C8" s="16">
        <v>2</v>
      </c>
      <c r="D8" s="16">
        <v>2</v>
      </c>
      <c r="E8" s="16">
        <v>6</v>
      </c>
      <c r="F8" s="16"/>
      <c r="G8" s="16">
        <v>39</v>
      </c>
      <c r="H8" s="16">
        <v>46</v>
      </c>
      <c r="I8" s="16"/>
      <c r="J8" s="16">
        <f>+(C8*3)+(D8*2)+(E8*1)+(F8*3)+(I8)</f>
        <v>16</v>
      </c>
      <c r="K8" s="16">
        <f>G8-H8</f>
        <v>-7</v>
      </c>
    </row>
    <row r="9" spans="1:11" ht="14" x14ac:dyDescent="0.15">
      <c r="A9" s="17">
        <v>6</v>
      </c>
      <c r="B9" s="15" t="s">
        <v>28</v>
      </c>
      <c r="C9" s="15"/>
      <c r="D9" s="15">
        <v>1</v>
      </c>
      <c r="E9" s="15">
        <v>9</v>
      </c>
      <c r="F9" s="15"/>
      <c r="G9" s="15">
        <v>25</v>
      </c>
      <c r="H9" s="15">
        <v>71</v>
      </c>
      <c r="I9" s="15"/>
      <c r="J9" s="15">
        <f>+(C9*3)+(D9*2)+(E9*1)+(F9*3)+(I9)</f>
        <v>11</v>
      </c>
      <c r="K9" s="15">
        <f>G9-H9</f>
        <v>-46</v>
      </c>
    </row>
    <row r="10" spans="1:11" ht="14" x14ac:dyDescent="0.15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1:11" ht="14" x14ac:dyDescent="0.2">
      <c r="B11" s="4"/>
      <c r="C11" s="3"/>
      <c r="D11" s="3"/>
      <c r="E11" s="3"/>
      <c r="F11" s="3"/>
      <c r="G11" s="3"/>
      <c r="H11" s="3"/>
      <c r="I11" s="3"/>
      <c r="J11" s="3"/>
      <c r="K11" s="3"/>
    </row>
    <row r="12" spans="1:11" ht="16" x14ac:dyDescent="0.2">
      <c r="B12" s="9" t="s">
        <v>31</v>
      </c>
      <c r="C12" s="7"/>
      <c r="D12" s="7"/>
      <c r="E12" s="8"/>
      <c r="F12" s="7"/>
      <c r="G12" s="6"/>
      <c r="H12" s="6"/>
      <c r="I12" s="6"/>
      <c r="J12" s="6"/>
      <c r="K12" s="6"/>
    </row>
    <row r="13" spans="1:11" ht="14" x14ac:dyDescent="0.15">
      <c r="A13" s="12"/>
      <c r="B13" s="11" t="s">
        <v>9</v>
      </c>
      <c r="C13" s="11" t="s">
        <v>8</v>
      </c>
      <c r="D13" s="11" t="s">
        <v>6</v>
      </c>
      <c r="E13" s="11" t="s">
        <v>7</v>
      </c>
      <c r="F13" s="11" t="s">
        <v>5</v>
      </c>
      <c r="G13" s="11" t="s">
        <v>4</v>
      </c>
      <c r="H13" s="11" t="s">
        <v>3</v>
      </c>
      <c r="I13" s="11" t="s">
        <v>2</v>
      </c>
      <c r="J13" s="11" t="s">
        <v>1</v>
      </c>
      <c r="K13" s="11" t="s">
        <v>0</v>
      </c>
    </row>
    <row r="14" spans="1:11" ht="14" x14ac:dyDescent="0.15">
      <c r="A14" s="10">
        <v>1</v>
      </c>
      <c r="B14" s="13" t="s">
        <v>18</v>
      </c>
      <c r="C14" s="5">
        <v>9</v>
      </c>
      <c r="D14" s="5"/>
      <c r="E14" s="5"/>
      <c r="F14" s="5">
        <v>1</v>
      </c>
      <c r="G14" s="5">
        <v>93</v>
      </c>
      <c r="H14" s="5">
        <v>26</v>
      </c>
      <c r="I14" s="5"/>
      <c r="J14" s="5">
        <f>+(C14*3)+(D14*2)+(E14*1)+(F14*3)+(I14)</f>
        <v>30</v>
      </c>
      <c r="K14" s="5">
        <f>G14-H14</f>
        <v>67</v>
      </c>
    </row>
    <row r="15" spans="1:11" ht="14" x14ac:dyDescent="0.15">
      <c r="A15" s="10">
        <v>2</v>
      </c>
      <c r="B15" s="13" t="s">
        <v>35</v>
      </c>
      <c r="C15" s="5">
        <v>6</v>
      </c>
      <c r="D15" s="5">
        <v>1</v>
      </c>
      <c r="E15" s="5">
        <v>2</v>
      </c>
      <c r="F15" s="5">
        <v>1</v>
      </c>
      <c r="G15" s="5">
        <v>52</v>
      </c>
      <c r="H15" s="5">
        <v>38</v>
      </c>
      <c r="I15" s="5"/>
      <c r="J15" s="5">
        <f>+(C15*3)+(D15*2)+(E15*1)+(F15*3)+(I15)</f>
        <v>25</v>
      </c>
      <c r="K15" s="5">
        <f>G15-H15</f>
        <v>14</v>
      </c>
    </row>
    <row r="16" spans="1:11" ht="14" x14ac:dyDescent="0.15">
      <c r="A16" s="10">
        <v>3</v>
      </c>
      <c r="B16" s="16" t="s">
        <v>23</v>
      </c>
      <c r="C16" s="16">
        <v>5</v>
      </c>
      <c r="D16" s="16"/>
      <c r="E16" s="16">
        <v>4</v>
      </c>
      <c r="F16" s="16">
        <v>1</v>
      </c>
      <c r="G16" s="16">
        <v>50</v>
      </c>
      <c r="H16" s="16">
        <v>45</v>
      </c>
      <c r="I16" s="16"/>
      <c r="J16" s="16">
        <f>+(C16*3)+(D16*2)+(E16*1)+(F16*3)+(I16)</f>
        <v>22</v>
      </c>
      <c r="K16" s="16">
        <f>G16-H16</f>
        <v>5</v>
      </c>
    </row>
    <row r="17" spans="1:11" ht="14" x14ac:dyDescent="0.15">
      <c r="A17" s="10">
        <v>4</v>
      </c>
      <c r="B17" s="15" t="s">
        <v>10</v>
      </c>
      <c r="C17" s="16">
        <v>5</v>
      </c>
      <c r="D17" s="16"/>
      <c r="E17" s="16">
        <v>4</v>
      </c>
      <c r="F17" s="16">
        <v>1</v>
      </c>
      <c r="G17" s="16">
        <v>55</v>
      </c>
      <c r="H17" s="16">
        <v>50</v>
      </c>
      <c r="I17" s="16"/>
      <c r="J17" s="16">
        <f>+(C17*3)+(D17*2)+(E17*1)+(F17*3)+(I17)</f>
        <v>22</v>
      </c>
      <c r="K17" s="16">
        <f>G17-H17</f>
        <v>5</v>
      </c>
    </row>
    <row r="18" spans="1:11" ht="14" x14ac:dyDescent="0.15">
      <c r="A18" s="10">
        <v>5</v>
      </c>
      <c r="B18" s="15" t="s">
        <v>32</v>
      </c>
      <c r="C18" s="16">
        <v>4</v>
      </c>
      <c r="D18" s="16">
        <v>1</v>
      </c>
      <c r="E18" s="16">
        <v>4</v>
      </c>
      <c r="F18" s="16">
        <v>1</v>
      </c>
      <c r="G18" s="16">
        <v>47</v>
      </c>
      <c r="H18" s="16">
        <v>60</v>
      </c>
      <c r="I18" s="16"/>
      <c r="J18" s="16">
        <f>+(C18*3)+(D18*2)+(E18*1)+(F18*3)+(I18)</f>
        <v>21</v>
      </c>
      <c r="K18" s="16">
        <f>G18-H18</f>
        <v>-13</v>
      </c>
    </row>
    <row r="19" spans="1:11" ht="14" x14ac:dyDescent="0.15">
      <c r="A19" s="10">
        <v>6</v>
      </c>
      <c r="B19" s="15" t="s">
        <v>17</v>
      </c>
      <c r="C19" s="16">
        <v>2</v>
      </c>
      <c r="D19" s="16">
        <v>3</v>
      </c>
      <c r="E19" s="16">
        <v>4</v>
      </c>
      <c r="F19" s="16">
        <v>1</v>
      </c>
      <c r="G19" s="16">
        <v>57</v>
      </c>
      <c r="H19" s="16">
        <v>66</v>
      </c>
      <c r="I19" s="16"/>
      <c r="J19" s="16">
        <f>+(C19*3)+(D19*2)+(E19*1)+(F19*3)+(I19)</f>
        <v>19</v>
      </c>
      <c r="K19" s="16">
        <f>G19-H19</f>
        <v>-9</v>
      </c>
    </row>
    <row r="20" spans="1:11" ht="14" x14ac:dyDescent="0.15">
      <c r="A20" s="30">
        <v>7</v>
      </c>
      <c r="B20" s="16" t="s">
        <v>33</v>
      </c>
      <c r="C20" s="16">
        <v>1</v>
      </c>
      <c r="D20" s="16">
        <v>1</v>
      </c>
      <c r="E20" s="16">
        <v>7</v>
      </c>
      <c r="F20" s="16">
        <v>1</v>
      </c>
      <c r="G20" s="16">
        <v>38</v>
      </c>
      <c r="H20" s="16">
        <v>55</v>
      </c>
      <c r="I20" s="16"/>
      <c r="J20" s="16">
        <f>+(C20*3)+(D20*2)+(E20*1)+(F20*3)+(I20)</f>
        <v>15</v>
      </c>
      <c r="K20" s="16">
        <f>G20-H20</f>
        <v>-17</v>
      </c>
    </row>
    <row r="21" spans="1:11" ht="14" x14ac:dyDescent="0.15">
      <c r="A21" s="30">
        <v>8</v>
      </c>
      <c r="B21" s="15" t="s">
        <v>34</v>
      </c>
      <c r="C21" s="16"/>
      <c r="D21" s="16"/>
      <c r="E21" s="16">
        <v>9</v>
      </c>
      <c r="F21" s="16">
        <v>1</v>
      </c>
      <c r="G21" s="16">
        <v>30</v>
      </c>
      <c r="H21" s="16">
        <v>54</v>
      </c>
      <c r="I21" s="16"/>
      <c r="J21" s="16">
        <f>+(C21*3)+(D21*2)+(E21*1)+(F21*3)+(I21)</f>
        <v>12</v>
      </c>
      <c r="K21" s="16">
        <f>G21-H21</f>
        <v>-24</v>
      </c>
    </row>
    <row r="22" spans="1:11" ht="14" x14ac:dyDescent="0.2">
      <c r="B22" s="4"/>
      <c r="C22" s="3"/>
      <c r="D22" s="3"/>
      <c r="E22" s="3"/>
      <c r="F22" s="3"/>
      <c r="G22" s="3"/>
      <c r="H22" s="3"/>
      <c r="I22" s="3"/>
      <c r="J22" s="3"/>
      <c r="K22" s="3"/>
    </row>
    <row r="23" spans="1:11" ht="16" x14ac:dyDescent="0.2">
      <c r="B23" s="9" t="s">
        <v>95</v>
      </c>
      <c r="C23" s="7"/>
      <c r="D23" s="7"/>
      <c r="E23" s="8"/>
      <c r="F23" s="7"/>
      <c r="G23" s="6"/>
      <c r="H23" s="6"/>
      <c r="I23" s="6"/>
      <c r="J23" s="6"/>
      <c r="K23" s="6"/>
    </row>
    <row r="24" spans="1:11" ht="14" x14ac:dyDescent="0.15">
      <c r="A24" s="5"/>
      <c r="B24" s="11" t="s">
        <v>9</v>
      </c>
      <c r="C24" s="11" t="s">
        <v>8</v>
      </c>
      <c r="D24" s="11" t="s">
        <v>6</v>
      </c>
      <c r="E24" s="11" t="s">
        <v>7</v>
      </c>
      <c r="F24" s="11" t="s">
        <v>5</v>
      </c>
      <c r="G24" s="11" t="s">
        <v>4</v>
      </c>
      <c r="H24" s="11" t="s">
        <v>3</v>
      </c>
      <c r="I24" s="11" t="s">
        <v>2</v>
      </c>
      <c r="J24" s="11" t="s">
        <v>1</v>
      </c>
      <c r="K24" s="11" t="s">
        <v>0</v>
      </c>
    </row>
    <row r="25" spans="1:11" ht="14" x14ac:dyDescent="0.15">
      <c r="A25" s="10">
        <v>1</v>
      </c>
      <c r="B25" s="15" t="s">
        <v>40</v>
      </c>
      <c r="C25" s="16">
        <v>8</v>
      </c>
      <c r="D25" s="16">
        <v>1</v>
      </c>
      <c r="E25" s="16"/>
      <c r="F25" s="16">
        <v>1</v>
      </c>
      <c r="G25" s="16">
        <v>57</v>
      </c>
      <c r="H25" s="16">
        <v>15</v>
      </c>
      <c r="I25" s="16"/>
      <c r="J25" s="16">
        <f>+(C25*3)+(D25*2)+(E25*1)+(F25*3)+(I25)</f>
        <v>29</v>
      </c>
      <c r="K25" s="16">
        <f>G25-H25</f>
        <v>42</v>
      </c>
    </row>
    <row r="26" spans="1:11" ht="14" x14ac:dyDescent="0.15">
      <c r="A26" s="21">
        <v>2</v>
      </c>
      <c r="B26" s="15" t="s">
        <v>92</v>
      </c>
      <c r="C26" s="15">
        <v>6</v>
      </c>
      <c r="D26" s="15"/>
      <c r="E26" s="15">
        <v>2</v>
      </c>
      <c r="F26" s="15">
        <v>2</v>
      </c>
      <c r="G26" s="15">
        <v>51</v>
      </c>
      <c r="H26" s="15">
        <v>20</v>
      </c>
      <c r="I26" s="15"/>
      <c r="J26" s="15">
        <f>+(C26*3)+(D26*2)+(E26*1)+(F26*3)+(I26)</f>
        <v>26</v>
      </c>
      <c r="K26" s="15">
        <f>G26-H26</f>
        <v>31</v>
      </c>
    </row>
    <row r="27" spans="1:11" ht="14" x14ac:dyDescent="0.15">
      <c r="A27" s="21">
        <v>3</v>
      </c>
      <c r="B27" s="15" t="s">
        <v>38</v>
      </c>
      <c r="C27" s="15">
        <v>6</v>
      </c>
      <c r="D27" s="15">
        <v>1</v>
      </c>
      <c r="E27" s="15">
        <v>2</v>
      </c>
      <c r="F27" s="15">
        <v>1</v>
      </c>
      <c r="G27" s="15">
        <v>57</v>
      </c>
      <c r="H27" s="15">
        <v>23</v>
      </c>
      <c r="I27" s="15"/>
      <c r="J27" s="15">
        <f>+(C27*3)+(D27*2)+(E27*1)+(F27*3)+(I27)</f>
        <v>25</v>
      </c>
      <c r="K27" s="15">
        <f>G27-H27</f>
        <v>34</v>
      </c>
    </row>
    <row r="28" spans="1:11" ht="14" x14ac:dyDescent="0.15">
      <c r="A28" s="10">
        <v>4</v>
      </c>
      <c r="B28" s="15" t="s">
        <v>42</v>
      </c>
      <c r="C28" s="15">
        <v>4</v>
      </c>
      <c r="D28" s="15"/>
      <c r="E28" s="15">
        <v>4</v>
      </c>
      <c r="F28" s="15">
        <v>2</v>
      </c>
      <c r="G28" s="15">
        <v>43</v>
      </c>
      <c r="H28" s="15">
        <v>32</v>
      </c>
      <c r="I28" s="15"/>
      <c r="J28" s="15">
        <f>+(C28*3)+(D28*2)+(E28*1)+(F28*3)+(I28)</f>
        <v>22</v>
      </c>
      <c r="K28" s="15">
        <f>G28-H28</f>
        <v>11</v>
      </c>
    </row>
    <row r="29" spans="1:11" ht="14" x14ac:dyDescent="0.15">
      <c r="A29" s="21">
        <v>5</v>
      </c>
      <c r="B29" s="15" t="s">
        <v>39</v>
      </c>
      <c r="C29" s="16">
        <v>4</v>
      </c>
      <c r="D29" s="16"/>
      <c r="E29" s="16">
        <v>5</v>
      </c>
      <c r="F29" s="16">
        <v>1</v>
      </c>
      <c r="G29" s="16">
        <v>40</v>
      </c>
      <c r="H29" s="16">
        <v>46</v>
      </c>
      <c r="I29" s="16"/>
      <c r="J29" s="16">
        <f>+(C29*3)+(D29*2)+(E29*1)+(F29*3)+(I29)</f>
        <v>20</v>
      </c>
      <c r="K29" s="16">
        <f>G29-H29</f>
        <v>-6</v>
      </c>
    </row>
    <row r="30" spans="1:11" ht="14" x14ac:dyDescent="0.2">
      <c r="A30" s="22"/>
      <c r="B30" s="14" t="s">
        <v>12</v>
      </c>
      <c r="H30" s="23"/>
      <c r="I30" s="23"/>
      <c r="J30" s="23"/>
      <c r="K30" s="23"/>
    </row>
    <row r="31" spans="1:11" x14ac:dyDescent="0.15">
      <c r="B31" s="24"/>
    </row>
    <row r="32" spans="1:11" x14ac:dyDescent="0.15">
      <c r="B32" s="24"/>
    </row>
    <row r="33" spans="1:11" ht="16" x14ac:dyDescent="0.2">
      <c r="B33" s="9" t="s">
        <v>96</v>
      </c>
      <c r="C33" s="7"/>
      <c r="D33" s="7"/>
      <c r="E33" s="8"/>
      <c r="F33" s="7"/>
      <c r="G33" s="6"/>
      <c r="H33" s="6"/>
      <c r="I33" s="6"/>
      <c r="J33" s="6"/>
      <c r="K33" s="6"/>
    </row>
    <row r="34" spans="1:11" ht="14" x14ac:dyDescent="0.15">
      <c r="A34" s="5"/>
      <c r="B34" s="11" t="s">
        <v>9</v>
      </c>
      <c r="C34" s="11" t="s">
        <v>8</v>
      </c>
      <c r="D34" s="11" t="s">
        <v>6</v>
      </c>
      <c r="E34" s="11" t="s">
        <v>7</v>
      </c>
      <c r="F34" s="11" t="s">
        <v>5</v>
      </c>
      <c r="G34" s="11" t="s">
        <v>4</v>
      </c>
      <c r="H34" s="11" t="s">
        <v>3</v>
      </c>
      <c r="I34" s="11" t="s">
        <v>2</v>
      </c>
      <c r="J34" s="11" t="s">
        <v>1</v>
      </c>
      <c r="K34" s="11" t="s">
        <v>0</v>
      </c>
    </row>
    <row r="35" spans="1:11" ht="14" x14ac:dyDescent="0.15">
      <c r="A35" s="10">
        <v>1</v>
      </c>
      <c r="B35" s="13" t="s">
        <v>49</v>
      </c>
      <c r="C35" s="5">
        <v>7</v>
      </c>
      <c r="D35" s="5"/>
      <c r="E35" s="5">
        <v>1</v>
      </c>
      <c r="F35" s="5">
        <v>2</v>
      </c>
      <c r="G35" s="5">
        <v>53</v>
      </c>
      <c r="H35" s="5">
        <v>13</v>
      </c>
      <c r="I35" s="5"/>
      <c r="J35" s="5">
        <f>+(C35*3)+(D35*2)+(E35*1)+(F35*3)+(I35)</f>
        <v>28</v>
      </c>
      <c r="K35" s="5">
        <f>G35-H35</f>
        <v>40</v>
      </c>
    </row>
    <row r="36" spans="1:11" ht="14" x14ac:dyDescent="0.15">
      <c r="A36" s="10">
        <v>2</v>
      </c>
      <c r="B36" s="13" t="s">
        <v>36</v>
      </c>
      <c r="C36" s="13">
        <v>4</v>
      </c>
      <c r="D36" s="13">
        <v>2</v>
      </c>
      <c r="E36" s="13">
        <v>3</v>
      </c>
      <c r="F36" s="13">
        <v>1</v>
      </c>
      <c r="G36" s="13">
        <v>49</v>
      </c>
      <c r="H36" s="13">
        <v>35</v>
      </c>
      <c r="I36" s="13"/>
      <c r="J36" s="13">
        <f>+(C36*3)+(D36*2)+(E36*1)+(F36*3)+(I36)</f>
        <v>22</v>
      </c>
      <c r="K36" s="13">
        <f>G36-H36</f>
        <v>14</v>
      </c>
    </row>
    <row r="37" spans="1:11" ht="14" x14ac:dyDescent="0.15">
      <c r="A37" s="10">
        <v>3</v>
      </c>
      <c r="B37" s="15" t="s">
        <v>43</v>
      </c>
      <c r="C37" s="15">
        <v>1</v>
      </c>
      <c r="D37" s="15">
        <v>3</v>
      </c>
      <c r="E37" s="15">
        <v>4</v>
      </c>
      <c r="F37" s="15">
        <v>2</v>
      </c>
      <c r="G37" s="15">
        <v>46</v>
      </c>
      <c r="H37" s="15">
        <v>34</v>
      </c>
      <c r="I37" s="15"/>
      <c r="J37" s="15">
        <f>+(C37*3)+(D37*2)+(E37*1)+(F37*3)+(I37)</f>
        <v>19</v>
      </c>
      <c r="K37" s="15">
        <f>G37-H37</f>
        <v>12</v>
      </c>
    </row>
    <row r="38" spans="1:11" ht="14" x14ac:dyDescent="0.15">
      <c r="A38" s="10">
        <v>4</v>
      </c>
      <c r="B38" s="13" t="s">
        <v>41</v>
      </c>
      <c r="C38" s="13">
        <v>1</v>
      </c>
      <c r="D38" s="13">
        <v>1</v>
      </c>
      <c r="E38" s="13">
        <v>7</v>
      </c>
      <c r="F38" s="13">
        <v>1</v>
      </c>
      <c r="G38" s="13">
        <v>33</v>
      </c>
      <c r="H38" s="13">
        <v>43</v>
      </c>
      <c r="I38" s="13"/>
      <c r="J38" s="13">
        <f>+(C38*3)+(D38*2)+(E38*1)+(F38*3)+(I38)</f>
        <v>15</v>
      </c>
      <c r="K38" s="13">
        <f>G38-H38</f>
        <v>-10</v>
      </c>
    </row>
    <row r="39" spans="1:11" ht="14" x14ac:dyDescent="0.15">
      <c r="A39" s="10">
        <v>5</v>
      </c>
      <c r="B39" s="15" t="s">
        <v>37</v>
      </c>
      <c r="C39" s="16"/>
      <c r="D39" s="16"/>
      <c r="E39" s="16">
        <v>9</v>
      </c>
      <c r="F39" s="16">
        <v>1</v>
      </c>
      <c r="G39" s="16">
        <v>17</v>
      </c>
      <c r="H39" s="16">
        <v>88</v>
      </c>
      <c r="I39" s="16"/>
      <c r="J39" s="16">
        <f>+(C39*3)+(D39*2)+(E39*1)+(F39*3)+(I39)</f>
        <v>12</v>
      </c>
      <c r="K39" s="16">
        <f>G39-H39</f>
        <v>-71</v>
      </c>
    </row>
    <row r="40" spans="1:11" ht="14" x14ac:dyDescent="0.2">
      <c r="A40" s="22"/>
      <c r="B40" s="14" t="s">
        <v>12</v>
      </c>
    </row>
    <row r="41" spans="1:11" x14ac:dyDescent="0.15">
      <c r="B41" s="24"/>
    </row>
    <row r="42" spans="1:11" x14ac:dyDescent="0.15">
      <c r="B42" s="24"/>
    </row>
    <row r="43" spans="1:11" ht="16" x14ac:dyDescent="0.2">
      <c r="B43" s="9" t="s">
        <v>44</v>
      </c>
      <c r="C43" s="7"/>
      <c r="D43" s="7"/>
      <c r="E43" s="8"/>
      <c r="F43" s="7"/>
      <c r="G43" s="6"/>
      <c r="H43" s="6"/>
      <c r="I43" s="6"/>
      <c r="J43" s="6"/>
      <c r="K43" s="6"/>
    </row>
    <row r="44" spans="1:11" ht="14" x14ac:dyDescent="0.15">
      <c r="A44" s="5"/>
      <c r="B44" s="11" t="s">
        <v>9</v>
      </c>
      <c r="C44" s="11" t="s">
        <v>8</v>
      </c>
      <c r="D44" s="11" t="s">
        <v>6</v>
      </c>
      <c r="E44" s="11" t="s">
        <v>7</v>
      </c>
      <c r="F44" s="11" t="s">
        <v>5</v>
      </c>
      <c r="G44" s="11" t="s">
        <v>4</v>
      </c>
      <c r="H44" s="11" t="s">
        <v>3</v>
      </c>
      <c r="I44" s="11" t="s">
        <v>2</v>
      </c>
      <c r="J44" s="11" t="s">
        <v>1</v>
      </c>
      <c r="K44" s="11" t="s">
        <v>0</v>
      </c>
    </row>
    <row r="45" spans="1:11" ht="14" x14ac:dyDescent="0.15">
      <c r="A45" s="17">
        <v>1</v>
      </c>
      <c r="B45" s="15" t="s">
        <v>45</v>
      </c>
      <c r="C45" s="16">
        <v>10</v>
      </c>
      <c r="D45" s="16"/>
      <c r="E45" s="16"/>
      <c r="F45" s="16"/>
      <c r="G45" s="16">
        <v>71</v>
      </c>
      <c r="H45" s="16">
        <v>6</v>
      </c>
      <c r="I45" s="16"/>
      <c r="J45" s="16">
        <f>+(C45*3)+(D45*2)+(E45*1)+(F45*3)+(I45)</f>
        <v>30</v>
      </c>
      <c r="K45" s="16">
        <f>G45-H45</f>
        <v>65</v>
      </c>
    </row>
    <row r="46" spans="1:11" ht="14" x14ac:dyDescent="0.15">
      <c r="A46" s="17">
        <v>2</v>
      </c>
      <c r="B46" s="15" t="s">
        <v>47</v>
      </c>
      <c r="C46" s="16">
        <v>5</v>
      </c>
      <c r="D46" s="16"/>
      <c r="E46" s="16">
        <v>5</v>
      </c>
      <c r="F46" s="16"/>
      <c r="G46" s="16">
        <v>27</v>
      </c>
      <c r="H46" s="16">
        <v>36</v>
      </c>
      <c r="I46" s="16"/>
      <c r="J46" s="16">
        <f>+(C46*3)+(D46*2)+(E46*1)+(F46*3)+(I46)</f>
        <v>20</v>
      </c>
      <c r="K46" s="16">
        <f>G46-H46</f>
        <v>-9</v>
      </c>
    </row>
    <row r="47" spans="1:11" ht="14" x14ac:dyDescent="0.15">
      <c r="A47" s="17">
        <v>3</v>
      </c>
      <c r="B47" s="15" t="s">
        <v>48</v>
      </c>
      <c r="C47" s="16">
        <v>4</v>
      </c>
      <c r="D47" s="16">
        <v>1</v>
      </c>
      <c r="E47" s="16">
        <v>5</v>
      </c>
      <c r="F47" s="16"/>
      <c r="G47" s="16">
        <v>31</v>
      </c>
      <c r="H47" s="16">
        <v>31</v>
      </c>
      <c r="I47" s="16"/>
      <c r="J47" s="16">
        <f>+(C47*3)+(D47*2)+(E47*1)+(F47*3)+(I47)</f>
        <v>19</v>
      </c>
      <c r="K47" s="16">
        <f>G47-H47</f>
        <v>0</v>
      </c>
    </row>
    <row r="48" spans="1:11" ht="14" x14ac:dyDescent="0.15">
      <c r="A48" s="17">
        <v>4</v>
      </c>
      <c r="B48" s="15" t="s">
        <v>46</v>
      </c>
      <c r="C48" s="16"/>
      <c r="D48" s="16">
        <v>1</v>
      </c>
      <c r="E48" s="16">
        <v>9</v>
      </c>
      <c r="F48" s="16"/>
      <c r="G48" s="16">
        <v>15</v>
      </c>
      <c r="H48" s="16">
        <v>61</v>
      </c>
      <c r="I48" s="16"/>
      <c r="J48" s="16">
        <f>+(C48*3)+(D48*2)+(E48*1)+(F48*3)+(I48)</f>
        <v>11</v>
      </c>
      <c r="K48" s="16">
        <f>G48-H48</f>
        <v>-46</v>
      </c>
    </row>
    <row r="49" spans="1:11" ht="14" x14ac:dyDescent="0.2">
      <c r="B49" s="14" t="s">
        <v>12</v>
      </c>
    </row>
    <row r="54" spans="1:11" ht="16" x14ac:dyDescent="0.2">
      <c r="B54" s="9" t="s">
        <v>90</v>
      </c>
      <c r="C54" s="7"/>
      <c r="D54" s="7"/>
      <c r="E54" s="8"/>
      <c r="F54" s="7"/>
      <c r="G54" s="6"/>
      <c r="H54" s="6"/>
      <c r="I54" s="6"/>
      <c r="J54" s="6"/>
      <c r="K54" s="6"/>
    </row>
    <row r="55" spans="1:11" ht="14" x14ac:dyDescent="0.15">
      <c r="A55" s="5"/>
      <c r="B55" s="20" t="s">
        <v>9</v>
      </c>
      <c r="C55" s="20" t="s">
        <v>8</v>
      </c>
      <c r="D55" s="20" t="s">
        <v>6</v>
      </c>
      <c r="E55" s="20" t="s">
        <v>7</v>
      </c>
      <c r="F55" s="20" t="s">
        <v>5</v>
      </c>
      <c r="G55" s="20" t="s">
        <v>4</v>
      </c>
      <c r="H55" s="20" t="s">
        <v>3</v>
      </c>
      <c r="I55" s="20" t="s">
        <v>2</v>
      </c>
      <c r="J55" s="20" t="s">
        <v>1</v>
      </c>
      <c r="K55" s="20" t="s">
        <v>0</v>
      </c>
    </row>
    <row r="56" spans="1:11" ht="14" x14ac:dyDescent="0.15">
      <c r="A56" s="17">
        <v>1</v>
      </c>
      <c r="B56" s="15" t="s">
        <v>58</v>
      </c>
      <c r="C56" s="16">
        <v>9</v>
      </c>
      <c r="D56" s="16">
        <v>1</v>
      </c>
      <c r="E56" s="16"/>
      <c r="F56" s="16"/>
      <c r="G56" s="16">
        <v>66</v>
      </c>
      <c r="H56" s="16">
        <v>28</v>
      </c>
      <c r="I56" s="16"/>
      <c r="J56" s="16">
        <f t="shared" ref="J56:J61" si="0">+(C56*3)+(D56*2)+(E56*1)+(F56*3)+(I56)</f>
        <v>29</v>
      </c>
      <c r="K56" s="16">
        <f t="shared" ref="K56:K61" si="1">G56-H56</f>
        <v>38</v>
      </c>
    </row>
    <row r="57" spans="1:11" ht="14" x14ac:dyDescent="0.15">
      <c r="A57" s="17">
        <v>2</v>
      </c>
      <c r="B57" s="15" t="s">
        <v>54</v>
      </c>
      <c r="C57" s="16">
        <v>8</v>
      </c>
      <c r="D57" s="16"/>
      <c r="E57" s="16">
        <v>2</v>
      </c>
      <c r="F57" s="16"/>
      <c r="G57" s="16">
        <v>67</v>
      </c>
      <c r="H57" s="16">
        <v>31</v>
      </c>
      <c r="I57" s="16"/>
      <c r="J57" s="16">
        <f t="shared" si="0"/>
        <v>26</v>
      </c>
      <c r="K57" s="16">
        <f t="shared" si="1"/>
        <v>36</v>
      </c>
    </row>
    <row r="58" spans="1:11" ht="14" x14ac:dyDescent="0.15">
      <c r="A58" s="17">
        <v>3</v>
      </c>
      <c r="B58" s="15" t="s">
        <v>52</v>
      </c>
      <c r="C58" s="15">
        <v>6</v>
      </c>
      <c r="D58" s="15">
        <v>1</v>
      </c>
      <c r="E58" s="15">
        <v>3</v>
      </c>
      <c r="F58" s="15"/>
      <c r="G58" s="15">
        <v>66</v>
      </c>
      <c r="H58" s="15">
        <v>27</v>
      </c>
      <c r="I58" s="15"/>
      <c r="J58" s="16">
        <f t="shared" si="0"/>
        <v>23</v>
      </c>
      <c r="K58" s="15">
        <f t="shared" si="1"/>
        <v>39</v>
      </c>
    </row>
    <row r="59" spans="1:11" ht="14" x14ac:dyDescent="0.15">
      <c r="A59" s="17">
        <v>4</v>
      </c>
      <c r="B59" s="15" t="s">
        <v>59</v>
      </c>
      <c r="C59" s="16">
        <v>4</v>
      </c>
      <c r="D59" s="16"/>
      <c r="E59" s="16">
        <v>6</v>
      </c>
      <c r="F59" s="16"/>
      <c r="G59" s="16">
        <v>48</v>
      </c>
      <c r="H59" s="16">
        <v>55</v>
      </c>
      <c r="I59" s="16"/>
      <c r="J59" s="16">
        <f t="shared" si="0"/>
        <v>18</v>
      </c>
      <c r="K59" s="16">
        <f t="shared" si="1"/>
        <v>-7</v>
      </c>
    </row>
    <row r="60" spans="1:11" ht="14" x14ac:dyDescent="0.15">
      <c r="A60" s="17">
        <v>5</v>
      </c>
      <c r="B60" s="15" t="s">
        <v>49</v>
      </c>
      <c r="C60" s="16">
        <v>4</v>
      </c>
      <c r="D60" s="16"/>
      <c r="E60" s="16">
        <v>6</v>
      </c>
      <c r="F60" s="16"/>
      <c r="G60" s="16">
        <v>35</v>
      </c>
      <c r="H60" s="16">
        <v>51</v>
      </c>
      <c r="I60" s="16"/>
      <c r="J60" s="16">
        <f t="shared" si="0"/>
        <v>18</v>
      </c>
      <c r="K60" s="16">
        <f t="shared" si="1"/>
        <v>-16</v>
      </c>
    </row>
    <row r="61" spans="1:11" ht="14" x14ac:dyDescent="0.15">
      <c r="A61" s="17">
        <v>6</v>
      </c>
      <c r="B61" s="15" t="s">
        <v>56</v>
      </c>
      <c r="C61" s="16">
        <v>3</v>
      </c>
      <c r="D61" s="16"/>
      <c r="E61" s="16">
        <v>7</v>
      </c>
      <c r="F61" s="16"/>
      <c r="G61" s="16">
        <v>38</v>
      </c>
      <c r="H61" s="16">
        <v>59</v>
      </c>
      <c r="I61" s="16"/>
      <c r="J61" s="16">
        <f t="shared" si="0"/>
        <v>16</v>
      </c>
      <c r="K61" s="16">
        <f t="shared" si="1"/>
        <v>-21</v>
      </c>
    </row>
    <row r="62" spans="1:11" ht="14" x14ac:dyDescent="0.2">
      <c r="B62" s="14" t="s">
        <v>12</v>
      </c>
    </row>
    <row r="63" spans="1:11" ht="14" x14ac:dyDescent="0.2">
      <c r="B63" s="14"/>
    </row>
    <row r="64" spans="1:11" ht="14" x14ac:dyDescent="0.2">
      <c r="B64" s="14"/>
    </row>
    <row r="65" spans="1:11" ht="16" x14ac:dyDescent="0.2">
      <c r="B65" s="9" t="s">
        <v>91</v>
      </c>
      <c r="C65" s="7"/>
      <c r="D65" s="7"/>
      <c r="E65" s="8"/>
      <c r="F65" s="7"/>
      <c r="G65" s="6"/>
      <c r="H65" s="6"/>
      <c r="I65" s="6"/>
      <c r="J65" s="6"/>
      <c r="K65" s="6"/>
    </row>
    <row r="66" spans="1:11" ht="14" x14ac:dyDescent="0.15">
      <c r="A66" s="5"/>
      <c r="B66" s="20" t="s">
        <v>9</v>
      </c>
      <c r="C66" s="20" t="s">
        <v>8</v>
      </c>
      <c r="D66" s="20" t="s">
        <v>6</v>
      </c>
      <c r="E66" s="20" t="s">
        <v>7</v>
      </c>
      <c r="F66" s="20" t="s">
        <v>5</v>
      </c>
      <c r="G66" s="20" t="s">
        <v>4</v>
      </c>
      <c r="H66" s="20" t="s">
        <v>3</v>
      </c>
      <c r="I66" s="20" t="s">
        <v>2</v>
      </c>
      <c r="J66" s="20" t="s">
        <v>1</v>
      </c>
      <c r="K66" s="20" t="s">
        <v>0</v>
      </c>
    </row>
    <row r="67" spans="1:11" ht="14" x14ac:dyDescent="0.15">
      <c r="A67" s="17">
        <v>1</v>
      </c>
      <c r="B67" s="15" t="s">
        <v>57</v>
      </c>
      <c r="C67" s="16">
        <v>6</v>
      </c>
      <c r="D67" s="16">
        <v>2</v>
      </c>
      <c r="E67" s="16">
        <v>2</v>
      </c>
      <c r="F67" s="16"/>
      <c r="G67" s="16">
        <v>50</v>
      </c>
      <c r="H67" s="16">
        <v>25</v>
      </c>
      <c r="I67" s="16"/>
      <c r="J67" s="16">
        <f>+(C67*3)+(D67*2)+(E67*1)+(F67*3)+(I67)</f>
        <v>24</v>
      </c>
      <c r="K67" s="16">
        <f>G67-H67</f>
        <v>25</v>
      </c>
    </row>
    <row r="68" spans="1:11" ht="14" x14ac:dyDescent="0.15">
      <c r="A68" s="17">
        <v>2</v>
      </c>
      <c r="B68" s="15" t="s">
        <v>53</v>
      </c>
      <c r="C68" s="16">
        <v>4</v>
      </c>
      <c r="D68" s="16">
        <v>2</v>
      </c>
      <c r="E68" s="16">
        <v>4</v>
      </c>
      <c r="F68" s="16"/>
      <c r="G68" s="16">
        <v>54</v>
      </c>
      <c r="H68" s="16">
        <v>34</v>
      </c>
      <c r="I68" s="16"/>
      <c r="J68" s="16">
        <f>+(C68*3)+(D68*2)+(E68*1)+(F68*3)+(I68)</f>
        <v>20</v>
      </c>
      <c r="K68" s="16">
        <f>G68-H68</f>
        <v>20</v>
      </c>
    </row>
    <row r="69" spans="1:11" ht="14" x14ac:dyDescent="0.15">
      <c r="A69" s="17">
        <v>3</v>
      </c>
      <c r="B69" s="15" t="s">
        <v>50</v>
      </c>
      <c r="C69" s="16">
        <v>3</v>
      </c>
      <c r="D69" s="16">
        <v>1</v>
      </c>
      <c r="E69" s="16">
        <v>6</v>
      </c>
      <c r="F69" s="16"/>
      <c r="G69" s="16">
        <v>24</v>
      </c>
      <c r="H69" s="16">
        <v>74</v>
      </c>
      <c r="I69" s="16"/>
      <c r="J69" s="16">
        <f>+(C69*3)+(D69*2)+(E69*1)+(F69*3)+(I69)</f>
        <v>17</v>
      </c>
      <c r="K69" s="16">
        <f>G69-H69</f>
        <v>-50</v>
      </c>
    </row>
    <row r="70" spans="1:11" ht="14" x14ac:dyDescent="0.15">
      <c r="A70" s="17">
        <v>4</v>
      </c>
      <c r="B70" s="15" t="s">
        <v>55</v>
      </c>
      <c r="C70" s="16"/>
      <c r="D70" s="16">
        <v>1</v>
      </c>
      <c r="E70" s="16">
        <v>9</v>
      </c>
      <c r="F70" s="16"/>
      <c r="G70" s="16">
        <v>16</v>
      </c>
      <c r="H70" s="16">
        <v>79</v>
      </c>
      <c r="I70" s="16"/>
      <c r="J70" s="16">
        <f>+(C70*3)+(D70*2)+(E70*1)+(F70*3)+(I70)</f>
        <v>11</v>
      </c>
      <c r="K70" s="16">
        <f>G70-H70</f>
        <v>-63</v>
      </c>
    </row>
    <row r="71" spans="1:11" ht="14" x14ac:dyDescent="0.2">
      <c r="B71" s="14" t="s">
        <v>12</v>
      </c>
    </row>
    <row r="72" spans="1:11" ht="14" x14ac:dyDescent="0.2">
      <c r="B72" s="14"/>
    </row>
    <row r="73" spans="1:11" ht="16" x14ac:dyDescent="0.15">
      <c r="B73" s="9" t="s">
        <v>60</v>
      </c>
    </row>
    <row r="74" spans="1:11" ht="14" x14ac:dyDescent="0.15">
      <c r="A74" s="5"/>
      <c r="B74" s="11" t="s">
        <v>9</v>
      </c>
      <c r="C74" s="11" t="s">
        <v>8</v>
      </c>
      <c r="D74" s="11" t="s">
        <v>6</v>
      </c>
      <c r="E74" s="11" t="s">
        <v>7</v>
      </c>
      <c r="F74" s="11" t="s">
        <v>5</v>
      </c>
      <c r="G74" s="11" t="s">
        <v>4</v>
      </c>
      <c r="H74" s="11" t="s">
        <v>3</v>
      </c>
      <c r="I74" s="11" t="s">
        <v>2</v>
      </c>
      <c r="J74" s="11" t="s">
        <v>1</v>
      </c>
      <c r="K74" s="11" t="s">
        <v>0</v>
      </c>
    </row>
    <row r="75" spans="1:11" ht="14" x14ac:dyDescent="0.15">
      <c r="A75" s="17">
        <v>1</v>
      </c>
      <c r="B75" s="15" t="s">
        <v>61</v>
      </c>
      <c r="C75" s="16">
        <v>5</v>
      </c>
      <c r="D75" s="16">
        <v>2</v>
      </c>
      <c r="E75" s="16"/>
      <c r="F75" s="16">
        <v>3</v>
      </c>
      <c r="G75" s="16">
        <v>58</v>
      </c>
      <c r="H75" s="16">
        <v>8</v>
      </c>
      <c r="I75" s="16"/>
      <c r="J75" s="16">
        <f>+(C75*3)+(D75*2)+(E75*1)+(F75*3)+(I75)</f>
        <v>28</v>
      </c>
      <c r="K75" s="16">
        <f>G75-H75</f>
        <v>50</v>
      </c>
    </row>
    <row r="76" spans="1:11" ht="14" x14ac:dyDescent="0.15">
      <c r="A76" s="17">
        <v>2</v>
      </c>
      <c r="B76" s="15" t="s">
        <v>51</v>
      </c>
      <c r="C76" s="16">
        <v>4</v>
      </c>
      <c r="D76" s="16">
        <v>2</v>
      </c>
      <c r="E76" s="16">
        <v>2</v>
      </c>
      <c r="F76" s="16">
        <v>2</v>
      </c>
      <c r="G76" s="16">
        <v>34</v>
      </c>
      <c r="H76" s="16">
        <v>15</v>
      </c>
      <c r="I76" s="16"/>
      <c r="J76" s="16">
        <f>+(C76*3)+(D76*2)+(E76*1)+(F76*3)+(I76)-(1)</f>
        <v>23</v>
      </c>
      <c r="K76" s="16">
        <f>G76-H76</f>
        <v>19</v>
      </c>
    </row>
    <row r="77" spans="1:11" ht="14" x14ac:dyDescent="0.15">
      <c r="A77" s="17">
        <v>3</v>
      </c>
      <c r="B77" s="15" t="s">
        <v>84</v>
      </c>
      <c r="C77" s="16">
        <v>4</v>
      </c>
      <c r="D77" s="16"/>
      <c r="E77" s="16">
        <v>4</v>
      </c>
      <c r="F77" s="16">
        <v>2</v>
      </c>
      <c r="G77" s="16">
        <v>40</v>
      </c>
      <c r="H77" s="16">
        <v>23</v>
      </c>
      <c r="I77" s="16"/>
      <c r="J77" s="16">
        <f>+(C77*3)+(D77*2)+(E77*1)+(F77*3)+(I77)</f>
        <v>22</v>
      </c>
      <c r="K77" s="16">
        <f>G77-H77</f>
        <v>17</v>
      </c>
    </row>
    <row r="78" spans="1:11" ht="14" x14ac:dyDescent="0.15">
      <c r="A78" s="17">
        <v>4</v>
      </c>
      <c r="B78" s="15" t="s">
        <v>19</v>
      </c>
      <c r="C78" s="16">
        <v>3</v>
      </c>
      <c r="D78" s="16"/>
      <c r="E78" s="16">
        <v>5</v>
      </c>
      <c r="F78" s="16">
        <v>2</v>
      </c>
      <c r="G78" s="16">
        <v>33</v>
      </c>
      <c r="H78" s="16">
        <v>49</v>
      </c>
      <c r="I78" s="16"/>
      <c r="J78" s="16">
        <f>+(C78*3)+(D78*2)+(E78*1)+(F78*3)+(I78)</f>
        <v>20</v>
      </c>
      <c r="K78" s="16">
        <f>G78-H78</f>
        <v>-16</v>
      </c>
    </row>
    <row r="79" spans="1:11" ht="14" x14ac:dyDescent="0.15">
      <c r="A79" s="17">
        <v>5</v>
      </c>
      <c r="B79" s="15" t="s">
        <v>87</v>
      </c>
      <c r="C79" s="16">
        <v>1</v>
      </c>
      <c r="D79" s="16"/>
      <c r="E79" s="16">
        <v>7</v>
      </c>
      <c r="F79" s="16">
        <v>2</v>
      </c>
      <c r="G79" s="16">
        <v>32</v>
      </c>
      <c r="H79" s="16">
        <v>47</v>
      </c>
      <c r="I79" s="16"/>
      <c r="J79" s="16">
        <f>+(C79*3)+(D79*2)+(E79*1)+(F79*3)+(I79)</f>
        <v>16</v>
      </c>
      <c r="K79" s="16">
        <f>G79-H79</f>
        <v>-15</v>
      </c>
    </row>
    <row r="80" spans="1:11" ht="14" x14ac:dyDescent="0.2">
      <c r="B80" s="14" t="s">
        <v>12</v>
      </c>
    </row>
    <row r="81" spans="1:11" ht="14" x14ac:dyDescent="0.2">
      <c r="B81" s="29" t="s">
        <v>89</v>
      </c>
    </row>
    <row r="82" spans="1:11" ht="14" x14ac:dyDescent="0.2">
      <c r="B82" s="14"/>
    </row>
    <row r="83" spans="1:11" ht="16" x14ac:dyDescent="0.2">
      <c r="B83" s="9" t="s">
        <v>62</v>
      </c>
      <c r="C83" s="7"/>
      <c r="D83" s="7"/>
      <c r="E83" s="8"/>
      <c r="F83" s="7"/>
      <c r="G83" s="6"/>
      <c r="H83" s="6"/>
      <c r="I83" s="6"/>
      <c r="J83" s="6"/>
      <c r="K83" s="6"/>
    </row>
    <row r="84" spans="1:11" ht="14" x14ac:dyDescent="0.15">
      <c r="A84" s="5"/>
      <c r="B84" s="11" t="s">
        <v>9</v>
      </c>
      <c r="C84" s="11" t="s">
        <v>8</v>
      </c>
      <c r="D84" s="11" t="s">
        <v>6</v>
      </c>
      <c r="E84" s="11" t="s">
        <v>7</v>
      </c>
      <c r="F84" s="11" t="s">
        <v>5</v>
      </c>
      <c r="G84" s="11" t="s">
        <v>4</v>
      </c>
      <c r="H84" s="11" t="s">
        <v>3</v>
      </c>
      <c r="I84" s="11" t="s">
        <v>2</v>
      </c>
      <c r="J84" s="11" t="s">
        <v>1</v>
      </c>
      <c r="K84" s="11" t="s">
        <v>0</v>
      </c>
    </row>
    <row r="85" spans="1:11" ht="14" x14ac:dyDescent="0.15">
      <c r="A85" s="10">
        <v>1</v>
      </c>
      <c r="B85" s="13" t="s">
        <v>65</v>
      </c>
      <c r="C85" s="5">
        <v>8</v>
      </c>
      <c r="D85" s="5"/>
      <c r="E85" s="5">
        <v>2</v>
      </c>
      <c r="F85" s="5"/>
      <c r="G85" s="5">
        <v>65</v>
      </c>
      <c r="H85" s="5">
        <v>28</v>
      </c>
      <c r="I85" s="5"/>
      <c r="J85" s="5">
        <f>+(C85*3)+(D85*2)+(E85*1)+(F85*3)+(I85)</f>
        <v>26</v>
      </c>
      <c r="K85" s="5">
        <f>G85-H85</f>
        <v>37</v>
      </c>
    </row>
    <row r="86" spans="1:11" ht="14" x14ac:dyDescent="0.15">
      <c r="A86" s="10">
        <v>2</v>
      </c>
      <c r="B86" s="13" t="s">
        <v>66</v>
      </c>
      <c r="C86" s="5">
        <v>6</v>
      </c>
      <c r="D86" s="5"/>
      <c r="E86" s="5">
        <v>4</v>
      </c>
      <c r="F86" s="5"/>
      <c r="G86" s="5">
        <v>48</v>
      </c>
      <c r="H86" s="5">
        <v>38</v>
      </c>
      <c r="I86" s="5"/>
      <c r="J86" s="5">
        <f>+(C86*3)+(D86*2)+(E86*1)+(F86*3)+(I86)</f>
        <v>22</v>
      </c>
      <c r="K86" s="5">
        <f>G86-H86</f>
        <v>10</v>
      </c>
    </row>
    <row r="87" spans="1:11" ht="14" x14ac:dyDescent="0.15">
      <c r="A87" s="10">
        <v>3</v>
      </c>
      <c r="B87" s="13" t="s">
        <v>63</v>
      </c>
      <c r="C87" s="5">
        <v>6</v>
      </c>
      <c r="D87" s="5"/>
      <c r="E87" s="5">
        <v>4</v>
      </c>
      <c r="F87" s="5"/>
      <c r="G87" s="5">
        <v>55</v>
      </c>
      <c r="H87" s="5">
        <v>28</v>
      </c>
      <c r="I87" s="5"/>
      <c r="J87" s="5">
        <f>+(C87*3)+(D87*2)+(E87*1)+(F87*3)+(I87)</f>
        <v>22</v>
      </c>
      <c r="K87" s="5">
        <f>G87-H87</f>
        <v>27</v>
      </c>
    </row>
    <row r="88" spans="1:11" ht="14" x14ac:dyDescent="0.15">
      <c r="A88" s="10">
        <v>4</v>
      </c>
      <c r="B88" s="13" t="s">
        <v>64</v>
      </c>
      <c r="C88" s="5"/>
      <c r="D88" s="5"/>
      <c r="E88" s="5">
        <v>10</v>
      </c>
      <c r="F88" s="5"/>
      <c r="G88" s="5">
        <v>25</v>
      </c>
      <c r="H88" s="5">
        <v>99</v>
      </c>
      <c r="I88" s="5"/>
      <c r="J88" s="5">
        <f>+(C88*3)+(D88*2)+(E88*1)+(F88*3)+(I88)</f>
        <v>10</v>
      </c>
      <c r="K88" s="5">
        <f>G88-H88</f>
        <v>-74</v>
      </c>
    </row>
    <row r="89" spans="1:11" ht="14" x14ac:dyDescent="0.2">
      <c r="B89" s="14" t="s">
        <v>13</v>
      </c>
    </row>
    <row r="90" spans="1:11" ht="14" x14ac:dyDescent="0.2">
      <c r="B90" s="14"/>
    </row>
    <row r="91" spans="1:11" ht="16" x14ac:dyDescent="0.2">
      <c r="B91" s="9" t="s">
        <v>67</v>
      </c>
      <c r="C91" s="7"/>
      <c r="D91" s="7"/>
      <c r="E91" s="8"/>
      <c r="F91" s="7"/>
      <c r="G91" s="6"/>
      <c r="H91" s="6"/>
      <c r="I91" s="6"/>
      <c r="J91" s="6"/>
      <c r="K91" s="6"/>
    </row>
    <row r="92" spans="1:11" ht="14" x14ac:dyDescent="0.15">
      <c r="A92" s="5"/>
      <c r="B92" s="20" t="s">
        <v>9</v>
      </c>
      <c r="C92" s="20" t="s">
        <v>8</v>
      </c>
      <c r="D92" s="20" t="s">
        <v>6</v>
      </c>
      <c r="E92" s="20" t="s">
        <v>7</v>
      </c>
      <c r="F92" s="20" t="s">
        <v>5</v>
      </c>
      <c r="G92" s="20" t="s">
        <v>4</v>
      </c>
      <c r="H92" s="20" t="s">
        <v>3</v>
      </c>
      <c r="I92" s="20" t="s">
        <v>2</v>
      </c>
      <c r="J92" s="20" t="s">
        <v>1</v>
      </c>
      <c r="K92" s="20" t="s">
        <v>0</v>
      </c>
    </row>
    <row r="93" spans="1:11" ht="14" x14ac:dyDescent="0.15">
      <c r="A93" s="10">
        <v>1</v>
      </c>
      <c r="B93" s="15" t="s">
        <v>68</v>
      </c>
      <c r="C93" s="16">
        <v>8</v>
      </c>
      <c r="D93" s="16"/>
      <c r="E93" s="16"/>
      <c r="F93" s="16">
        <v>2</v>
      </c>
      <c r="G93" s="16">
        <v>83</v>
      </c>
      <c r="H93" s="16">
        <v>0</v>
      </c>
      <c r="I93" s="16"/>
      <c r="J93" s="16">
        <f>+(C93*3)+(D93*2)+(E93*1)+(F93*3)+(I93)</f>
        <v>30</v>
      </c>
      <c r="K93" s="16">
        <f>G93-H93</f>
        <v>83</v>
      </c>
    </row>
    <row r="94" spans="1:11" ht="14" x14ac:dyDescent="0.15">
      <c r="A94" s="10">
        <v>2</v>
      </c>
      <c r="B94" s="15" t="s">
        <v>85</v>
      </c>
      <c r="C94" s="16">
        <v>5</v>
      </c>
      <c r="D94" s="16">
        <v>1</v>
      </c>
      <c r="E94" s="16">
        <v>2</v>
      </c>
      <c r="F94" s="16">
        <v>2</v>
      </c>
      <c r="G94" s="16">
        <v>35</v>
      </c>
      <c r="H94" s="16">
        <v>22</v>
      </c>
      <c r="I94" s="16"/>
      <c r="J94" s="16">
        <f>+(C94*3)+(D94*2)+(E94*1)+(F94*3)+(I94)</f>
        <v>25</v>
      </c>
      <c r="K94" s="16">
        <f>G94-H94</f>
        <v>13</v>
      </c>
    </row>
    <row r="95" spans="1:11" ht="14" x14ac:dyDescent="0.15">
      <c r="A95" s="10">
        <v>3</v>
      </c>
      <c r="B95" s="15" t="s">
        <v>69</v>
      </c>
      <c r="C95" s="16">
        <v>4</v>
      </c>
      <c r="D95" s="16">
        <v>1</v>
      </c>
      <c r="E95" s="16">
        <v>3</v>
      </c>
      <c r="F95" s="16">
        <v>2</v>
      </c>
      <c r="G95" s="16">
        <v>47</v>
      </c>
      <c r="H95" s="16">
        <v>18</v>
      </c>
      <c r="I95" s="16"/>
      <c r="J95" s="16">
        <f>+(C95*3)+(D95*2)+(E95*1)+(F95*3)+(I95)</f>
        <v>23</v>
      </c>
      <c r="K95" s="16">
        <f>G95-H95</f>
        <v>29</v>
      </c>
    </row>
    <row r="96" spans="1:11" ht="14" x14ac:dyDescent="0.15">
      <c r="A96" s="10">
        <v>4</v>
      </c>
      <c r="B96" s="15" t="s">
        <v>70</v>
      </c>
      <c r="C96" s="16">
        <v>2</v>
      </c>
      <c r="D96" s="16"/>
      <c r="E96" s="16">
        <v>6</v>
      </c>
      <c r="F96" s="16">
        <v>2</v>
      </c>
      <c r="G96" s="16">
        <v>23</v>
      </c>
      <c r="H96" s="16">
        <v>46</v>
      </c>
      <c r="I96" s="16"/>
      <c r="J96" s="16">
        <f>+(C96*3)+(D96*2)+(E96*1)+(F96*3)+(I96)</f>
        <v>18</v>
      </c>
      <c r="K96" s="16">
        <f>G96-H96</f>
        <v>-23</v>
      </c>
    </row>
    <row r="97" spans="1:11" ht="14" x14ac:dyDescent="0.15">
      <c r="A97" s="10">
        <v>5</v>
      </c>
      <c r="B97" s="15" t="s">
        <v>15</v>
      </c>
      <c r="C97" s="16"/>
      <c r="D97" s="16"/>
      <c r="E97" s="16">
        <v>8</v>
      </c>
      <c r="F97" s="16">
        <v>2</v>
      </c>
      <c r="G97" s="16">
        <v>13</v>
      </c>
      <c r="H97" s="16">
        <v>63</v>
      </c>
      <c r="I97" s="16"/>
      <c r="J97" s="16">
        <f>+(C97*3)+(D97*2)+(E97*1)+(F97*3)+(I97)</f>
        <v>14</v>
      </c>
      <c r="K97" s="16">
        <f>G97-H97</f>
        <v>-50</v>
      </c>
    </row>
    <row r="98" spans="1:11" ht="14" x14ac:dyDescent="0.2">
      <c r="B98" s="14" t="s">
        <v>13</v>
      </c>
    </row>
    <row r="99" spans="1:11" ht="14" x14ac:dyDescent="0.2">
      <c r="B99" s="14"/>
    </row>
    <row r="100" spans="1:11" ht="14" x14ac:dyDescent="0.2">
      <c r="B100" s="14"/>
    </row>
    <row r="101" spans="1:11" ht="14" x14ac:dyDescent="0.2">
      <c r="B101" s="14"/>
    </row>
    <row r="104" spans="1:11" ht="16" x14ac:dyDescent="0.2">
      <c r="B104" s="9" t="s">
        <v>71</v>
      </c>
      <c r="C104" s="7"/>
      <c r="D104" s="7"/>
      <c r="E104" s="8"/>
      <c r="F104" s="7"/>
      <c r="G104" s="6"/>
      <c r="H104" s="6"/>
      <c r="I104" s="6"/>
      <c r="J104" s="6"/>
      <c r="K104" s="6"/>
    </row>
    <row r="105" spans="1:11" ht="14" x14ac:dyDescent="0.15">
      <c r="A105" s="16"/>
      <c r="B105" s="20" t="s">
        <v>9</v>
      </c>
      <c r="C105" s="20" t="s">
        <v>8</v>
      </c>
      <c r="D105" s="20" t="s">
        <v>6</v>
      </c>
      <c r="E105" s="20" t="s">
        <v>7</v>
      </c>
      <c r="F105" s="20" t="s">
        <v>5</v>
      </c>
      <c r="G105" s="20" t="s">
        <v>4</v>
      </c>
      <c r="H105" s="20" t="s">
        <v>3</v>
      </c>
      <c r="I105" s="20" t="s">
        <v>2</v>
      </c>
      <c r="J105" s="20" t="s">
        <v>1</v>
      </c>
      <c r="K105" s="20" t="s">
        <v>0</v>
      </c>
    </row>
    <row r="106" spans="1:11" s="18" customFormat="1" ht="14" x14ac:dyDescent="0.15">
      <c r="A106" s="17">
        <v>1</v>
      </c>
      <c r="B106" s="15" t="s">
        <v>74</v>
      </c>
      <c r="C106" s="16">
        <v>6</v>
      </c>
      <c r="D106" s="16">
        <v>1</v>
      </c>
      <c r="E106" s="16">
        <v>1</v>
      </c>
      <c r="F106" s="16">
        <v>2</v>
      </c>
      <c r="G106" s="16">
        <v>89</v>
      </c>
      <c r="H106" s="16">
        <v>34</v>
      </c>
      <c r="I106" s="16"/>
      <c r="J106" s="16">
        <f>+(C106*3)+(D106*2)+(E106*1)+(F106*3)+(I106)</f>
        <v>27</v>
      </c>
      <c r="K106" s="16">
        <f>G106-H106</f>
        <v>55</v>
      </c>
    </row>
    <row r="107" spans="1:11" s="18" customFormat="1" ht="14" x14ac:dyDescent="0.15">
      <c r="A107" s="17">
        <v>2</v>
      </c>
      <c r="B107" s="15" t="s">
        <v>73</v>
      </c>
      <c r="C107" s="16">
        <v>6</v>
      </c>
      <c r="D107" s="16">
        <v>1</v>
      </c>
      <c r="E107" s="16">
        <v>1</v>
      </c>
      <c r="F107" s="16">
        <v>2</v>
      </c>
      <c r="G107" s="16">
        <v>63</v>
      </c>
      <c r="H107" s="16">
        <v>27</v>
      </c>
      <c r="I107" s="16"/>
      <c r="J107" s="16">
        <f>+(C107*3)+(D107*2)+(E107*1)+(F107*3)+(I107)</f>
        <v>27</v>
      </c>
      <c r="K107" s="16">
        <f>G107-H107</f>
        <v>36</v>
      </c>
    </row>
    <row r="108" spans="1:11" ht="14" x14ac:dyDescent="0.15">
      <c r="A108" s="17">
        <v>3</v>
      </c>
      <c r="B108" s="15" t="s">
        <v>72</v>
      </c>
      <c r="C108" s="16">
        <v>3</v>
      </c>
      <c r="D108" s="16">
        <v>1</v>
      </c>
      <c r="E108" s="16">
        <v>4</v>
      </c>
      <c r="F108" s="16">
        <v>2</v>
      </c>
      <c r="G108" s="16">
        <v>59</v>
      </c>
      <c r="H108" s="16">
        <v>41</v>
      </c>
      <c r="I108" s="16"/>
      <c r="J108" s="16">
        <f>+(C108*3)+(D108*2)+(E108*1)+(F108*3)+(I108)</f>
        <v>21</v>
      </c>
      <c r="K108" s="16">
        <f>G108-H108</f>
        <v>18</v>
      </c>
    </row>
    <row r="109" spans="1:11" ht="14" x14ac:dyDescent="0.15">
      <c r="A109" s="17">
        <v>4</v>
      </c>
      <c r="B109" s="15" t="s">
        <v>86</v>
      </c>
      <c r="C109" s="16">
        <v>3</v>
      </c>
      <c r="D109" s="16">
        <v>1</v>
      </c>
      <c r="E109" s="16">
        <v>4</v>
      </c>
      <c r="F109" s="16">
        <v>2</v>
      </c>
      <c r="G109" s="16">
        <v>44</v>
      </c>
      <c r="H109" s="16">
        <v>55</v>
      </c>
      <c r="I109" s="16"/>
      <c r="J109" s="16">
        <f>+(C109*3)+(D109*2)+(E109*1)+(F109*3)+(I109)</f>
        <v>21</v>
      </c>
      <c r="K109" s="16">
        <f>G109-H109</f>
        <v>-11</v>
      </c>
    </row>
    <row r="110" spans="1:11" ht="14" x14ac:dyDescent="0.15">
      <c r="A110" s="17">
        <v>5</v>
      </c>
      <c r="B110" s="15" t="s">
        <v>14</v>
      </c>
      <c r="C110" s="16"/>
      <c r="D110" s="16"/>
      <c r="E110" s="16">
        <v>8</v>
      </c>
      <c r="F110" s="16">
        <v>2</v>
      </c>
      <c r="G110" s="16">
        <v>27</v>
      </c>
      <c r="H110" s="16">
        <v>74</v>
      </c>
      <c r="I110" s="16"/>
      <c r="J110" s="16">
        <f>+(C110*3)+(D110*2)+(E110*1)+(F110*3)+(I110)</f>
        <v>14</v>
      </c>
      <c r="K110" s="16">
        <f>G110-H110</f>
        <v>-47</v>
      </c>
    </row>
    <row r="111" spans="1:11" ht="14" x14ac:dyDescent="0.2">
      <c r="B111" s="14" t="s">
        <v>16</v>
      </c>
    </row>
    <row r="112" spans="1:11" ht="14" x14ac:dyDescent="0.2">
      <c r="B112" s="14"/>
    </row>
    <row r="113" spans="1:11" ht="14" x14ac:dyDescent="0.2">
      <c r="B113" s="14"/>
    </row>
    <row r="115" spans="1:11" ht="16" x14ac:dyDescent="0.2">
      <c r="B115" s="9" t="s">
        <v>75</v>
      </c>
      <c r="C115" s="7"/>
      <c r="D115" s="7"/>
      <c r="E115" s="8"/>
      <c r="F115" s="7"/>
      <c r="G115" s="6"/>
      <c r="H115" s="6"/>
      <c r="I115" s="6"/>
      <c r="J115" s="6"/>
      <c r="K115" s="6"/>
    </row>
    <row r="116" spans="1:11" ht="14" x14ac:dyDescent="0.15">
      <c r="A116" s="16"/>
      <c r="B116" s="20" t="s">
        <v>9</v>
      </c>
      <c r="C116" s="20" t="s">
        <v>8</v>
      </c>
      <c r="D116" s="20" t="s">
        <v>6</v>
      </c>
      <c r="E116" s="20" t="s">
        <v>7</v>
      </c>
      <c r="F116" s="20" t="s">
        <v>5</v>
      </c>
      <c r="G116" s="20" t="s">
        <v>4</v>
      </c>
      <c r="H116" s="20" t="s">
        <v>3</v>
      </c>
      <c r="I116" s="20" t="s">
        <v>2</v>
      </c>
      <c r="J116" s="20" t="s">
        <v>1</v>
      </c>
      <c r="K116" s="20" t="s">
        <v>0</v>
      </c>
    </row>
    <row r="117" spans="1:11" ht="14" x14ac:dyDescent="0.15">
      <c r="A117" s="17">
        <v>1</v>
      </c>
      <c r="B117" s="15" t="s">
        <v>79</v>
      </c>
      <c r="C117" s="16">
        <v>8</v>
      </c>
      <c r="D117" s="16"/>
      <c r="E117" s="16">
        <v>2</v>
      </c>
      <c r="F117" s="16"/>
      <c r="G117" s="16">
        <v>53</v>
      </c>
      <c r="H117" s="16">
        <v>32</v>
      </c>
      <c r="I117" s="16"/>
      <c r="J117" s="16">
        <f>+(C117*3)+(D117*2)+(E117*1)+(F117*3)+(I117)-(1)</f>
        <v>25</v>
      </c>
      <c r="K117" s="16">
        <f>G117-H117</f>
        <v>21</v>
      </c>
    </row>
    <row r="118" spans="1:11" ht="14" x14ac:dyDescent="0.15">
      <c r="A118" s="17">
        <v>2</v>
      </c>
      <c r="B118" s="15" t="s">
        <v>20</v>
      </c>
      <c r="C118" s="16">
        <v>6</v>
      </c>
      <c r="D118" s="16">
        <v>2</v>
      </c>
      <c r="E118" s="16">
        <v>2</v>
      </c>
      <c r="F118" s="16"/>
      <c r="G118" s="16">
        <v>56</v>
      </c>
      <c r="H118" s="16">
        <v>45</v>
      </c>
      <c r="I118" s="16"/>
      <c r="J118" s="16">
        <f>+(C118*3)+(D118*2)+(E118*1)+(F118*3)+(I118)</f>
        <v>24</v>
      </c>
      <c r="K118" s="16">
        <f>G118-H118</f>
        <v>11</v>
      </c>
    </row>
    <row r="119" spans="1:11" ht="14" x14ac:dyDescent="0.15">
      <c r="A119" s="17">
        <v>3</v>
      </c>
      <c r="B119" s="15" t="s">
        <v>76</v>
      </c>
      <c r="C119" s="16">
        <v>6</v>
      </c>
      <c r="D119" s="16">
        <v>1</v>
      </c>
      <c r="E119" s="16">
        <v>3</v>
      </c>
      <c r="F119" s="16"/>
      <c r="G119" s="16">
        <v>70</v>
      </c>
      <c r="H119" s="16">
        <v>38</v>
      </c>
      <c r="I119" s="16"/>
      <c r="J119" s="16">
        <f>+(C119*3)+(D119*2)+(E119*1)+(F119*3)+(I119)</f>
        <v>23</v>
      </c>
      <c r="K119" s="16">
        <f>G119-H119</f>
        <v>32</v>
      </c>
    </row>
    <row r="120" spans="1:11" ht="14" x14ac:dyDescent="0.15">
      <c r="A120" s="17">
        <v>4</v>
      </c>
      <c r="B120" s="15" t="s">
        <v>80</v>
      </c>
      <c r="C120" s="16">
        <v>5</v>
      </c>
      <c r="D120" s="16">
        <v>1</v>
      </c>
      <c r="E120" s="16">
        <v>4</v>
      </c>
      <c r="F120" s="16"/>
      <c r="G120" s="16">
        <v>52</v>
      </c>
      <c r="H120" s="16">
        <v>43</v>
      </c>
      <c r="I120" s="16"/>
      <c r="J120" s="16">
        <f>+(C120*3)+(D120*2)+(E120*1)+(F120*3)+(I120)</f>
        <v>21</v>
      </c>
      <c r="K120" s="16">
        <f>G120-H120</f>
        <v>9</v>
      </c>
    </row>
    <row r="121" spans="1:11" ht="14" x14ac:dyDescent="0.15">
      <c r="A121" s="17">
        <v>5</v>
      </c>
      <c r="B121" s="15" t="s">
        <v>82</v>
      </c>
      <c r="C121" s="16">
        <v>3</v>
      </c>
      <c r="D121" s="16"/>
      <c r="E121" s="16">
        <v>7</v>
      </c>
      <c r="F121" s="16"/>
      <c r="G121" s="16">
        <v>23</v>
      </c>
      <c r="H121" s="16">
        <v>38</v>
      </c>
      <c r="I121" s="16"/>
      <c r="J121" s="16">
        <f>+(C121*3)+(D121*2)+(E121*1)+(F121*3)+(I121)</f>
        <v>16</v>
      </c>
      <c r="K121" s="16">
        <f>G121-H121</f>
        <v>-15</v>
      </c>
    </row>
    <row r="122" spans="1:11" ht="14" x14ac:dyDescent="0.15">
      <c r="A122" s="17">
        <v>6</v>
      </c>
      <c r="B122" s="15" t="s">
        <v>81</v>
      </c>
      <c r="C122" s="16">
        <v>4</v>
      </c>
      <c r="D122" s="16">
        <v>2</v>
      </c>
      <c r="E122" s="16">
        <v>4</v>
      </c>
      <c r="F122" s="16"/>
      <c r="G122" s="16">
        <v>41</v>
      </c>
      <c r="H122" s="16">
        <v>37</v>
      </c>
      <c r="I122" s="16"/>
      <c r="J122" s="16">
        <f>+(C122*3)+(D122*2)+(E122*1)+(F122*3)+(I122)-(5)</f>
        <v>15</v>
      </c>
      <c r="K122" s="16">
        <f>G122-H122</f>
        <v>4</v>
      </c>
    </row>
    <row r="123" spans="1:11" ht="14" x14ac:dyDescent="0.15">
      <c r="A123" s="17">
        <v>7</v>
      </c>
      <c r="B123" s="15" t="s">
        <v>78</v>
      </c>
      <c r="C123" s="16">
        <v>2</v>
      </c>
      <c r="D123" s="16"/>
      <c r="E123" s="16">
        <v>8</v>
      </c>
      <c r="F123" s="16"/>
      <c r="G123" s="16">
        <v>37</v>
      </c>
      <c r="H123" s="16">
        <v>74</v>
      </c>
      <c r="I123" s="16"/>
      <c r="J123" s="16">
        <f>+(C123*3)+(D123*2)+(E123*1)+(F123*3)+(I123)</f>
        <v>14</v>
      </c>
      <c r="K123" s="16">
        <f>G123-H123</f>
        <v>-37</v>
      </c>
    </row>
    <row r="124" spans="1:11" ht="14" x14ac:dyDescent="0.15">
      <c r="A124" s="17">
        <v>8</v>
      </c>
      <c r="B124" s="15" t="s">
        <v>77</v>
      </c>
      <c r="C124" s="16">
        <v>2</v>
      </c>
      <c r="D124" s="16">
        <v>2</v>
      </c>
      <c r="E124" s="16">
        <v>6</v>
      </c>
      <c r="F124" s="16"/>
      <c r="G124" s="16">
        <v>35</v>
      </c>
      <c r="H124" s="16">
        <v>57</v>
      </c>
      <c r="I124" s="16"/>
      <c r="J124" s="16">
        <f>+(C124*3)+(D124*2)+(E124*1)+(F124*3)+(I124)-(4)</f>
        <v>12</v>
      </c>
      <c r="K124" s="16">
        <f>G124-H124</f>
        <v>-22</v>
      </c>
    </row>
    <row r="125" spans="1:11" ht="14" x14ac:dyDescent="0.2">
      <c r="B125" s="14" t="s">
        <v>88</v>
      </c>
    </row>
    <row r="126" spans="1:11" ht="14" x14ac:dyDescent="0.15">
      <c r="B126" s="27" t="s">
        <v>94</v>
      </c>
    </row>
    <row r="127" spans="1:11" ht="14" x14ac:dyDescent="0.2">
      <c r="B127" s="28" t="s">
        <v>93</v>
      </c>
    </row>
    <row r="128" spans="1:11" ht="14" x14ac:dyDescent="0.2">
      <c r="B128" s="31" t="s">
        <v>97</v>
      </c>
    </row>
    <row r="129" spans="1:11" ht="16" x14ac:dyDescent="0.2">
      <c r="B129" s="9" t="s">
        <v>83</v>
      </c>
      <c r="C129" s="7"/>
      <c r="D129" s="7"/>
      <c r="E129" s="8"/>
      <c r="F129" s="7"/>
      <c r="G129" s="6"/>
      <c r="H129" s="6"/>
      <c r="I129" s="6"/>
      <c r="J129" s="6"/>
      <c r="K129" s="6"/>
    </row>
    <row r="130" spans="1:11" ht="14" x14ac:dyDescent="0.15">
      <c r="A130" s="5"/>
      <c r="B130" s="11" t="s">
        <v>9</v>
      </c>
      <c r="C130" s="11" t="s">
        <v>8</v>
      </c>
      <c r="D130" s="11" t="s">
        <v>6</v>
      </c>
      <c r="E130" s="11" t="s">
        <v>7</v>
      </c>
      <c r="F130" s="11" t="s">
        <v>5</v>
      </c>
      <c r="G130" s="11" t="s">
        <v>4</v>
      </c>
      <c r="H130" s="11" t="s">
        <v>3</v>
      </c>
      <c r="I130" s="11" t="s">
        <v>2</v>
      </c>
      <c r="J130" s="11" t="s">
        <v>1</v>
      </c>
      <c r="K130" s="11" t="s">
        <v>0</v>
      </c>
    </row>
    <row r="131" spans="1:11" ht="14" x14ac:dyDescent="0.15">
      <c r="A131" s="10">
        <v>1</v>
      </c>
      <c r="B131" s="13" t="s">
        <v>11</v>
      </c>
      <c r="C131" s="5">
        <v>7</v>
      </c>
      <c r="D131" s="5"/>
      <c r="E131" s="5">
        <v>1</v>
      </c>
      <c r="F131" s="5">
        <v>2</v>
      </c>
      <c r="G131" s="5">
        <v>64</v>
      </c>
      <c r="H131" s="5">
        <v>5</v>
      </c>
      <c r="I131" s="5"/>
      <c r="J131" s="5">
        <f>+(C131*3)+(D131*2)+(E131*1)+(F131*3)+(I131)</f>
        <v>28</v>
      </c>
      <c r="K131" s="5">
        <f>G131-H131</f>
        <v>59</v>
      </c>
    </row>
    <row r="132" spans="1:11" ht="14" x14ac:dyDescent="0.15">
      <c r="A132" s="10">
        <v>2</v>
      </c>
      <c r="B132" s="15" t="s">
        <v>21</v>
      </c>
      <c r="C132" s="16">
        <v>7</v>
      </c>
      <c r="D132" s="16"/>
      <c r="E132" s="16">
        <v>1</v>
      </c>
      <c r="F132" s="16">
        <v>2</v>
      </c>
      <c r="G132" s="16">
        <v>50</v>
      </c>
      <c r="H132" s="16">
        <v>13</v>
      </c>
      <c r="I132" s="16"/>
      <c r="J132" s="16">
        <f>+(C132*3)+(D132*2)+(E132*1)+(F132*3)+(I132)</f>
        <v>28</v>
      </c>
      <c r="K132" s="16">
        <f>G132-H132</f>
        <v>37</v>
      </c>
    </row>
    <row r="133" spans="1:11" ht="14" x14ac:dyDescent="0.15">
      <c r="A133" s="10">
        <v>3</v>
      </c>
      <c r="B133" s="13" t="s">
        <v>10</v>
      </c>
      <c r="C133" s="5">
        <v>3</v>
      </c>
      <c r="D133" s="5"/>
      <c r="E133" s="5">
        <v>5</v>
      </c>
      <c r="F133" s="5">
        <v>2</v>
      </c>
      <c r="G133" s="5">
        <v>21</v>
      </c>
      <c r="H133" s="5">
        <v>34</v>
      </c>
      <c r="I133" s="5"/>
      <c r="J133" s="5">
        <f>+(C133*3)+(D133*2)+(E133*1)+(F133*3)+(I133)</f>
        <v>20</v>
      </c>
      <c r="K133" s="5">
        <f>G133-H133</f>
        <v>-13</v>
      </c>
    </row>
    <row r="134" spans="1:11" ht="14" x14ac:dyDescent="0.15">
      <c r="A134" s="10">
        <v>4</v>
      </c>
      <c r="B134" s="13" t="s">
        <v>22</v>
      </c>
      <c r="C134" s="5">
        <v>2</v>
      </c>
      <c r="D134" s="5"/>
      <c r="E134" s="5">
        <v>5</v>
      </c>
      <c r="F134" s="5">
        <v>2</v>
      </c>
      <c r="G134" s="5">
        <v>26</v>
      </c>
      <c r="H134" s="5">
        <v>28</v>
      </c>
      <c r="I134" s="5"/>
      <c r="J134" s="5">
        <f>+(C134*3)+(D134*2)+(E134*1)+(F134*3)+(I134)</f>
        <v>17</v>
      </c>
      <c r="K134" s="5">
        <f>G134-H134</f>
        <v>-2</v>
      </c>
    </row>
    <row r="135" spans="1:11" ht="14" x14ac:dyDescent="0.15">
      <c r="A135" s="10">
        <v>5</v>
      </c>
      <c r="B135" s="15" t="s">
        <v>15</v>
      </c>
      <c r="C135" s="16">
        <v>1</v>
      </c>
      <c r="D135" s="16"/>
      <c r="E135" s="16">
        <v>8</v>
      </c>
      <c r="F135" s="16">
        <v>2</v>
      </c>
      <c r="G135" s="16">
        <v>16</v>
      </c>
      <c r="H135" s="16">
        <v>47</v>
      </c>
      <c r="I135" s="16"/>
      <c r="J135" s="16">
        <f>+(C135*3)+(D135*2)+(E135*1)+(F135*3)+(I135)</f>
        <v>17</v>
      </c>
      <c r="K135" s="16">
        <f>G135-H135</f>
        <v>-31</v>
      </c>
    </row>
    <row r="136" spans="1:11" ht="14" x14ac:dyDescent="0.2">
      <c r="B136" s="14" t="s">
        <v>16</v>
      </c>
    </row>
  </sheetData>
  <sortState xmlns:xlrd2="http://schemas.microsoft.com/office/spreadsheetml/2017/richdata2" ref="B131:K135">
    <sortCondition descending="1" ref="J131:J135"/>
    <sortCondition descending="1" ref="K131:K135"/>
  </sortState>
  <pageMargins left="0.75" right="0.75" top="1" bottom="1" header="0.5" footer="0.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87937-F484-8C48-AF8D-9E869DF425EE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Monday Ladder</vt:lpstr>
      <vt:lpstr>Sheet1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kassman</dc:creator>
  <cp:lastModifiedBy>Fedel Kassem</cp:lastModifiedBy>
  <cp:lastPrinted>2023-10-17T04:09:26Z</cp:lastPrinted>
  <dcterms:created xsi:type="dcterms:W3CDTF">2016-02-02T02:20:12Z</dcterms:created>
  <dcterms:modified xsi:type="dcterms:W3CDTF">2024-12-09T04:32:02Z</dcterms:modified>
</cp:coreProperties>
</file>